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595" activeTab="3"/>
  </bookViews>
  <sheets>
    <sheet name="إجمالي وثائق الزواج والطلاق" sheetId="6" r:id="rId1"/>
    <sheet name="إجمالي المحافظات" sheetId="7" r:id="rId2"/>
    <sheet name="البيانات الوصفية " sheetId="4" r:id="rId3"/>
    <sheet name="وصف المتغيرات " sheetId="5" r:id="rId4"/>
  </sheets>
  <definedNames>
    <definedName name="OLE_LINK1" localSheetId="0">'إجمالي وثائق الزواج والطلاق'!#REF!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1" i="6" l="1"/>
  <c r="I90" i="6"/>
  <c r="I77" i="6"/>
  <c r="H77" i="6"/>
  <c r="G24" i="6"/>
  <c r="I25" i="6"/>
  <c r="G25" i="6"/>
  <c r="H24" i="6"/>
  <c r="H124" i="6" l="1"/>
  <c r="H125" i="6"/>
  <c r="G90" i="6"/>
  <c r="I125" i="6"/>
  <c r="H90" i="6"/>
  <c r="J90" i="6" s="1"/>
  <c r="I59" i="6"/>
  <c r="H59" i="6"/>
  <c r="G91" i="6"/>
  <c r="I58" i="6"/>
  <c r="G58" i="6"/>
  <c r="G59" i="6"/>
  <c r="H58" i="6"/>
  <c r="I24" i="6"/>
  <c r="J24" i="6" s="1"/>
  <c r="H25" i="6"/>
  <c r="I124" i="6"/>
  <c r="G148" i="6"/>
  <c r="H148" i="6"/>
  <c r="G77" i="6"/>
  <c r="G125" i="6"/>
  <c r="I148" i="6"/>
  <c r="I91" i="6"/>
  <c r="G149" i="6"/>
  <c r="H149" i="6"/>
  <c r="I149" i="6"/>
  <c r="G78" i="6"/>
  <c r="H78" i="6"/>
  <c r="I78" i="6"/>
  <c r="G124" i="6"/>
  <c r="J58" i="6" l="1"/>
  <c r="J78" i="6"/>
  <c r="J148" i="6"/>
  <c r="J91" i="6"/>
  <c r="J25" i="6"/>
  <c r="J149" i="6"/>
  <c r="J124" i="6"/>
  <c r="J125" i="6"/>
  <c r="J77" i="6"/>
  <c r="J59" i="6"/>
</calcChain>
</file>

<file path=xl/sharedStrings.xml><?xml version="1.0" encoding="utf-8"?>
<sst xmlns="http://schemas.openxmlformats.org/spreadsheetml/2006/main" count="373" uniqueCount="122">
  <si>
    <t>الإجمالي</t>
  </si>
  <si>
    <t xml:space="preserve">البيانات العامة </t>
  </si>
  <si>
    <t xml:space="preserve">عنوان حزمة البيانات </t>
  </si>
  <si>
    <t xml:space="preserve">الوصف التفصيلي </t>
  </si>
  <si>
    <t xml:space="preserve">الفترة الزمنية المغطاة </t>
  </si>
  <si>
    <t xml:space="preserve">فترات التحديث </t>
  </si>
  <si>
    <t xml:space="preserve">صيغة الملف </t>
  </si>
  <si>
    <t>Excel</t>
  </si>
  <si>
    <t xml:space="preserve">الرخصة </t>
  </si>
  <si>
    <t xml:space="preserve">الرخصة الحكومية المفتوحة - عمان </t>
  </si>
  <si>
    <t xml:space="preserve">اسم الجهة المختصة </t>
  </si>
  <si>
    <t xml:space="preserve">قسم الإحصاء والبيانات والمعلومات </t>
  </si>
  <si>
    <t xml:space="preserve">البيانات الوصفية </t>
  </si>
  <si>
    <t xml:space="preserve">سنة </t>
  </si>
  <si>
    <t>الصيغة عدد</t>
  </si>
  <si>
    <t>وثائق الزواج وشهادات الطلاق</t>
  </si>
  <si>
    <t xml:space="preserve">اسم المتغير </t>
  </si>
  <si>
    <t xml:space="preserve">وصف المتغير </t>
  </si>
  <si>
    <t xml:space="preserve">نوع البيانات </t>
  </si>
  <si>
    <t xml:space="preserve">المستوى الإلزامي </t>
  </si>
  <si>
    <t>الأسم</t>
  </si>
  <si>
    <t xml:space="preserve">اسم دائرة كتاب العدل </t>
  </si>
  <si>
    <t>نص</t>
  </si>
  <si>
    <t>إلزامي</t>
  </si>
  <si>
    <t xml:space="preserve">الحالة </t>
  </si>
  <si>
    <t>عدد</t>
  </si>
  <si>
    <t>محافظة مسقط</t>
  </si>
  <si>
    <t>الدائرة</t>
  </si>
  <si>
    <t>الحالة</t>
  </si>
  <si>
    <t>عماني
+
عمانية</t>
  </si>
  <si>
    <t>عماني
+
وافدة</t>
  </si>
  <si>
    <t>وافد
+
وافدة</t>
  </si>
  <si>
    <t>مسقط</t>
  </si>
  <si>
    <t>زواج</t>
  </si>
  <si>
    <t>طلاق</t>
  </si>
  <si>
    <t>العامرات</t>
  </si>
  <si>
    <t>بوشر</t>
  </si>
  <si>
    <t>السيب</t>
  </si>
  <si>
    <t>قريات</t>
  </si>
  <si>
    <t>محافظة ظفار</t>
  </si>
  <si>
    <t>صلالة</t>
  </si>
  <si>
    <t>طاقة</t>
  </si>
  <si>
    <t>مرباط</t>
  </si>
  <si>
    <t>رخيوت</t>
  </si>
  <si>
    <t>ثمريت</t>
  </si>
  <si>
    <t>ضلكوت</t>
  </si>
  <si>
    <t>المزيونة</t>
  </si>
  <si>
    <t>شليم وجزر
الحلانيات</t>
  </si>
  <si>
    <t>سدح</t>
  </si>
  <si>
    <t>محافظة مسندم</t>
  </si>
  <si>
    <t>خصب</t>
  </si>
  <si>
    <t>دبا</t>
  </si>
  <si>
    <t>بخا</t>
  </si>
  <si>
    <t>مدحا</t>
  </si>
  <si>
    <t>البريمي</t>
  </si>
  <si>
    <t>محضة</t>
  </si>
  <si>
    <t>محافظة الداخلية</t>
  </si>
  <si>
    <t>نزوى</t>
  </si>
  <si>
    <t>بهلاء</t>
  </si>
  <si>
    <t>منح</t>
  </si>
  <si>
    <t>الحمراء</t>
  </si>
  <si>
    <t>ادم</t>
  </si>
  <si>
    <t>ازكي</t>
  </si>
  <si>
    <t>سمائل</t>
  </si>
  <si>
    <t>بدبد</t>
  </si>
  <si>
    <t>الجبل الأخضر</t>
  </si>
  <si>
    <t>محافظة شمال الباطنة</t>
  </si>
  <si>
    <t>صحار</t>
  </si>
  <si>
    <t>شناص</t>
  </si>
  <si>
    <t>لوى</t>
  </si>
  <si>
    <t>صحم</t>
  </si>
  <si>
    <t>الخابورة</t>
  </si>
  <si>
    <t>السويق</t>
  </si>
  <si>
    <t>محافظة جنوب الباطنة</t>
  </si>
  <si>
    <t>الرستاق</t>
  </si>
  <si>
    <t>العوابي</t>
  </si>
  <si>
    <t>نخل</t>
  </si>
  <si>
    <t>وادي المعاول</t>
  </si>
  <si>
    <t>بركاء</t>
  </si>
  <si>
    <t>المصنعة</t>
  </si>
  <si>
    <t>محافظة جنوب الشرقية</t>
  </si>
  <si>
    <t>صور</t>
  </si>
  <si>
    <t>الكامل والوافي</t>
  </si>
  <si>
    <t>جعلان بني
بوحسن</t>
  </si>
  <si>
    <t>جعلان بني
بوعلي</t>
  </si>
  <si>
    <t>مصيرة</t>
  </si>
  <si>
    <t>محافظة شمال الشرقية</t>
  </si>
  <si>
    <t>إبراء</t>
  </si>
  <si>
    <t>المضيبي</t>
  </si>
  <si>
    <t>بدية</t>
  </si>
  <si>
    <t>القابل</t>
  </si>
  <si>
    <t>وادي بني
خالد</t>
  </si>
  <si>
    <t>دماء والطائيين</t>
  </si>
  <si>
    <t>سناو</t>
  </si>
  <si>
    <t>سمد الشأن</t>
  </si>
  <si>
    <t>محافظة الظاهرة</t>
  </si>
  <si>
    <t>عبري</t>
  </si>
  <si>
    <t>ينقل</t>
  </si>
  <si>
    <t>ضنك</t>
  </si>
  <si>
    <t>محافظة الوسطى</t>
  </si>
  <si>
    <t>هيما</t>
  </si>
  <si>
    <t>محوت</t>
  </si>
  <si>
    <t>الدقم</t>
  </si>
  <si>
    <t>الجازر</t>
  </si>
  <si>
    <t>إجمالي المحافظات</t>
  </si>
  <si>
    <t>ظفار</t>
  </si>
  <si>
    <t>مسندم</t>
  </si>
  <si>
    <t>الداخلية</t>
  </si>
  <si>
    <t>شمال الباطنة</t>
  </si>
  <si>
    <t>جنوب الباطنة</t>
  </si>
  <si>
    <t>جنوب الشرقية</t>
  </si>
  <si>
    <t>شمال الشرقية</t>
  </si>
  <si>
    <t>الظاهرة</t>
  </si>
  <si>
    <t>الوسطى</t>
  </si>
  <si>
    <t>وثائق الزواج و شهادات الطلاق الصادرة من دوائر الكتاب بالعدل (من 1/يناير/2025 إلى 30/يونيو/2025)</t>
  </si>
  <si>
    <t>من شهر يناير حتى نهاية شهر يونيو 2025</t>
  </si>
  <si>
    <t>نصف سنوي</t>
  </si>
  <si>
    <t>إجمالي وثائق الزواج وشهادات الطلاق في دوائر الكتاب بالعدل بمحافظات السلطنة (من 1/يناير/2025 إلى 30/يونيو/2025)</t>
  </si>
  <si>
    <t>الجنسية (عماني+عمانية،عماني+وافدة،وافد+وافدة)</t>
  </si>
  <si>
    <t>الجنسية (عماني+عمانية،عماني+وافدة ،وافد+وافدة)</t>
  </si>
  <si>
    <t>إجمالي وثائق الزواج وشهادات الطلاق (من 1/يناير/2025 إلى 30/يونيو/2025)</t>
  </si>
  <si>
    <t>محافظة البريمي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</si>
</sst>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Segoe UI"/>
      <family val="2"/>
    </font>
    <font>
      <b/>
      <sz val="11"/>
      <name val="Segoe UI"/>
      <family val="2"/>
    </font>
    <font>
      <b/>
      <sz val="20"/>
      <color theme="1"/>
      <name val="Sakkal Majalla"/>
    </font>
    <font>
      <b/>
      <sz val="16"/>
      <color theme="1"/>
      <name val="Sakkal Majalla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hair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1" tint="0.499984740745262"/>
      </bottom>
      <diagonal/>
    </border>
    <border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/>
    </border>
  </borders>
  <cellStyleXfs count="3">
    <xf numFmtId="0" fontId="0" fillId="0" borderId="0"/>
    <xf numFmtId="0" fontId="4" fillId="5" borderId="12" applyNumberFormat="0" applyAlignment="0" applyProtection="0"/>
    <xf numFmtId="0" fontId="5" fillId="6" borderId="13" applyNumberFormat="0" applyAlignment="0" applyProtection="0"/>
  </cellStyleXfs>
  <cellXfs count="63">
    <xf numFmtId="0" fontId="0" fillId="0" borderId="0" xfId="0"/>
    <xf numFmtId="0" fontId="2" fillId="2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0" fillId="0" borderId="0" xfId="0" applyAlignment="1"/>
    <xf numFmtId="0" fontId="3" fillId="4" borderId="1" xfId="0" applyFont="1" applyFill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7" xfId="0" applyFont="1" applyFill="1" applyBorder="1"/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/>
    <xf numFmtId="0" fontId="9" fillId="9" borderId="23" xfId="2" applyFont="1" applyFill="1" applyBorder="1" applyAlignment="1">
      <alignment horizontal="center" vertical="center"/>
    </xf>
    <xf numFmtId="0" fontId="4" fillId="4" borderId="25" xfId="1" applyFill="1" applyBorder="1" applyAlignment="1">
      <alignment horizontal="center" vertical="center"/>
    </xf>
    <xf numFmtId="0" fontId="4" fillId="4" borderId="26" xfId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4" fillId="7" borderId="26" xfId="1" applyFill="1" applyBorder="1" applyAlignment="1">
      <alignment horizontal="center" vertical="center"/>
    </xf>
    <xf numFmtId="0" fontId="4" fillId="4" borderId="24" xfId="1" applyFill="1" applyBorder="1" applyAlignment="1">
      <alignment horizontal="center" vertical="center"/>
    </xf>
    <xf numFmtId="0" fontId="4" fillId="4" borderId="27" xfId="1" applyFill="1" applyBorder="1" applyAlignment="1">
      <alignment horizontal="center" vertical="center"/>
    </xf>
    <xf numFmtId="0" fontId="6" fillId="0" borderId="28" xfId="0" applyFont="1" applyBorder="1"/>
    <xf numFmtId="0" fontId="6" fillId="0" borderId="29" xfId="0" applyFont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4" fillId="7" borderId="27" xfId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7" borderId="29" xfId="0" applyFont="1" applyFill="1" applyBorder="1"/>
    <xf numFmtId="0" fontId="6" fillId="7" borderId="30" xfId="0" applyFont="1" applyFill="1" applyBorder="1" applyAlignment="1">
      <alignment horizontal="center" vertical="center"/>
    </xf>
    <xf numFmtId="0" fontId="0" fillId="7" borderId="29" xfId="0" applyFill="1" applyBorder="1"/>
    <xf numFmtId="0" fontId="6" fillId="8" borderId="17" xfId="0" applyFont="1" applyFill="1" applyBorder="1" applyAlignment="1">
      <alignment horizontal="center" vertical="center"/>
    </xf>
    <xf numFmtId="0" fontId="7" fillId="8" borderId="17" xfId="0" applyFont="1" applyFill="1" applyBorder="1" applyAlignment="1">
      <alignment horizontal="center" vertical="center"/>
    </xf>
    <xf numFmtId="0" fontId="6" fillId="8" borderId="17" xfId="0" applyFont="1" applyFill="1" applyBorder="1" applyAlignment="1">
      <alignment horizontal="center" vertical="center" wrapText="1"/>
    </xf>
    <xf numFmtId="0" fontId="9" fillId="9" borderId="20" xfId="2" applyFont="1" applyFill="1" applyBorder="1" applyAlignment="1">
      <alignment horizontal="center" vertical="center"/>
    </xf>
    <xf numFmtId="0" fontId="9" fillId="9" borderId="21" xfId="2" applyFont="1" applyFill="1" applyBorder="1" applyAlignment="1">
      <alignment horizontal="center" vertical="center"/>
    </xf>
    <xf numFmtId="0" fontId="9" fillId="9" borderId="22" xfId="2" applyFont="1" applyFill="1" applyBorder="1" applyAlignment="1">
      <alignment horizontal="center" vertical="center"/>
    </xf>
    <xf numFmtId="0" fontId="7" fillId="8" borderId="17" xfId="0" applyFont="1" applyFill="1" applyBorder="1" applyAlignment="1">
      <alignment horizontal="center" vertical="center" wrapText="1"/>
    </xf>
    <xf numFmtId="0" fontId="6" fillId="8" borderId="18" xfId="0" applyFont="1" applyFill="1" applyBorder="1" applyAlignment="1">
      <alignment horizontal="center" vertical="center"/>
    </xf>
    <xf numFmtId="0" fontId="6" fillId="8" borderId="19" xfId="0" applyFont="1" applyFill="1" applyBorder="1" applyAlignment="1">
      <alignment horizontal="center" vertical="center"/>
    </xf>
    <xf numFmtId="0" fontId="7" fillId="8" borderId="18" xfId="0" applyFont="1" applyFill="1" applyBorder="1" applyAlignment="1">
      <alignment horizontal="center" vertical="center"/>
    </xf>
    <xf numFmtId="0" fontId="7" fillId="8" borderId="19" xfId="0" applyFont="1" applyFill="1" applyBorder="1" applyAlignment="1">
      <alignment horizontal="center" vertical="center"/>
    </xf>
    <xf numFmtId="0" fontId="9" fillId="9" borderId="4" xfId="2" applyFont="1" applyFill="1" applyBorder="1" applyAlignment="1">
      <alignment horizontal="center" vertical="center"/>
    </xf>
    <xf numFmtId="0" fontId="9" fillId="9" borderId="5" xfId="2" applyFont="1" applyFill="1" applyBorder="1" applyAlignment="1">
      <alignment horizontal="center" vertical="center"/>
    </xf>
    <xf numFmtId="0" fontId="9" fillId="9" borderId="6" xfId="2" applyFont="1" applyFill="1" applyBorder="1" applyAlignment="1">
      <alignment horizontal="center" vertical="center"/>
    </xf>
    <xf numFmtId="0" fontId="9" fillId="9" borderId="7" xfId="2" applyFont="1" applyFill="1" applyBorder="1" applyAlignment="1">
      <alignment horizontal="center" vertical="center"/>
    </xf>
    <xf numFmtId="0" fontId="9" fillId="9" borderId="0" xfId="2" applyFont="1" applyFill="1" applyBorder="1" applyAlignment="1">
      <alignment horizontal="center" vertical="center"/>
    </xf>
    <xf numFmtId="0" fontId="9" fillId="9" borderId="8" xfId="2" applyFont="1" applyFill="1" applyBorder="1" applyAlignment="1">
      <alignment horizontal="center" vertical="center"/>
    </xf>
    <xf numFmtId="0" fontId="9" fillId="9" borderId="9" xfId="2" applyFont="1" applyFill="1" applyBorder="1" applyAlignment="1">
      <alignment horizontal="center" vertical="center"/>
    </xf>
    <xf numFmtId="0" fontId="9" fillId="9" borderId="10" xfId="2" applyFont="1" applyFill="1" applyBorder="1" applyAlignment="1">
      <alignment horizontal="center" vertical="center"/>
    </xf>
    <xf numFmtId="0" fontId="9" fillId="9" borderId="11" xfId="2" applyFont="1" applyFill="1" applyBorder="1" applyAlignment="1">
      <alignment horizontal="center" vertical="center"/>
    </xf>
    <xf numFmtId="0" fontId="7" fillId="8" borderId="30" xfId="0" applyFont="1" applyFill="1" applyBorder="1" applyAlignment="1">
      <alignment horizontal="center" vertical="center"/>
    </xf>
    <xf numFmtId="0" fontId="7" fillId="8" borderId="33" xfId="0" applyFont="1" applyFill="1" applyBorder="1" applyAlignment="1">
      <alignment horizontal="center" vertical="center"/>
    </xf>
    <xf numFmtId="0" fontId="6" fillId="8" borderId="30" xfId="0" applyFont="1" applyFill="1" applyBorder="1" applyAlignment="1">
      <alignment horizontal="center" vertical="center"/>
    </xf>
    <xf numFmtId="0" fontId="6" fillId="8" borderId="30" xfId="0" applyFont="1" applyFill="1" applyBorder="1" applyAlignment="1">
      <alignment horizontal="center" vertical="center" wrapText="1"/>
    </xf>
    <xf numFmtId="0" fontId="8" fillId="9" borderId="20" xfId="2" applyFont="1" applyFill="1" applyBorder="1" applyAlignment="1">
      <alignment horizontal="center" vertical="center"/>
    </xf>
    <xf numFmtId="0" fontId="8" fillId="9" borderId="21" xfId="2" applyFont="1" applyFill="1" applyBorder="1" applyAlignment="1">
      <alignment horizontal="center" vertical="center"/>
    </xf>
    <xf numFmtId="0" fontId="8" fillId="9" borderId="22" xfId="2" applyFont="1" applyFill="1" applyBorder="1" applyAlignment="1">
      <alignment horizontal="center" vertical="center"/>
    </xf>
    <xf numFmtId="0" fontId="6" fillId="8" borderId="32" xfId="0" applyFont="1" applyFill="1" applyBorder="1" applyAlignment="1">
      <alignment horizontal="center" vertical="center"/>
    </xf>
    <xf numFmtId="0" fontId="6" fillId="8" borderId="3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</cellXfs>
  <cellStyles count="3">
    <cellStyle name="Normal" xfId="0" builtinId="0"/>
    <cellStyle name="إخراج" xfId="1" builtinId="21"/>
    <cellStyle name="خلية تدقيق" xfId="2" builtinId="23"/>
  </cellStyles>
  <dxfs count="0"/>
  <tableStyles count="0" defaultTableStyle="TableStyleMedium2" defaultPivotStyle="PivotStyleLight16"/>
  <colors>
    <mruColors>
      <color rgb="FFB3BD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6"/>
  <sheetViews>
    <sheetView rightToLeft="1" workbookViewId="0">
      <selection activeCell="L4" sqref="L4"/>
    </sheetView>
  </sheetViews>
  <sheetFormatPr defaultRowHeight="15" x14ac:dyDescent="0.25"/>
  <cols>
    <col min="1" max="1" width="8.7109375" customWidth="1"/>
    <col min="2" max="2" width="8.85546875" hidden="1" customWidth="1"/>
    <col min="3" max="3" width="0.5703125" hidden="1" customWidth="1"/>
    <col min="4" max="4" width="10.28515625" hidden="1" customWidth="1"/>
    <col min="5" max="5" width="19.42578125" customWidth="1"/>
    <col min="6" max="6" width="13.140625" customWidth="1"/>
    <col min="7" max="7" width="14.140625" customWidth="1"/>
    <col min="8" max="8" width="14" customWidth="1"/>
    <col min="9" max="9" width="13.5703125" customWidth="1"/>
    <col min="10" max="10" width="29" customWidth="1"/>
  </cols>
  <sheetData>
    <row r="1" spans="4:10" ht="15.75" thickBot="1" x14ac:dyDescent="0.3"/>
    <row r="2" spans="4:10" ht="15" customHeight="1" x14ac:dyDescent="0.25">
      <c r="D2" s="5"/>
      <c r="E2" s="43" t="s">
        <v>114</v>
      </c>
      <c r="F2" s="44"/>
      <c r="G2" s="44"/>
      <c r="H2" s="44"/>
      <c r="I2" s="44"/>
      <c r="J2" s="45"/>
    </row>
    <row r="3" spans="4:10" ht="15" customHeight="1" x14ac:dyDescent="0.25">
      <c r="D3" s="5"/>
      <c r="E3" s="46"/>
      <c r="F3" s="47"/>
      <c r="G3" s="47"/>
      <c r="H3" s="47"/>
      <c r="I3" s="47"/>
      <c r="J3" s="48"/>
    </row>
    <row r="4" spans="4:10" ht="39" customHeight="1" thickBot="1" x14ac:dyDescent="0.3">
      <c r="D4" s="5"/>
      <c r="E4" s="49"/>
      <c r="F4" s="50"/>
      <c r="G4" s="50"/>
      <c r="H4" s="50"/>
      <c r="I4" s="50"/>
      <c r="J4" s="51"/>
    </row>
    <row r="5" spans="4:10" ht="15.75" thickBot="1" x14ac:dyDescent="0.3">
      <c r="D5" s="5"/>
      <c r="E5" s="5"/>
      <c r="F5" s="5"/>
      <c r="G5" s="5"/>
    </row>
    <row r="6" spans="4:10" ht="24" thickBot="1" x14ac:dyDescent="0.3">
      <c r="E6" s="35" t="s">
        <v>26</v>
      </c>
      <c r="F6" s="36"/>
      <c r="G6" s="36"/>
      <c r="H6" s="36"/>
      <c r="I6" s="36"/>
      <c r="J6" s="37"/>
    </row>
    <row r="7" spans="4:10" ht="39" customHeight="1" thickBot="1" x14ac:dyDescent="0.3">
      <c r="E7" s="17" t="s">
        <v>27</v>
      </c>
      <c r="F7" s="17" t="s">
        <v>28</v>
      </c>
      <c r="G7" s="17" t="s">
        <v>29</v>
      </c>
      <c r="H7" s="17" t="s">
        <v>30</v>
      </c>
      <c r="I7" s="17" t="s">
        <v>31</v>
      </c>
      <c r="J7" s="17" t="s">
        <v>0</v>
      </c>
    </row>
    <row r="8" spans="4:10" ht="16.5" x14ac:dyDescent="0.3">
      <c r="E8" s="7"/>
      <c r="F8" s="7"/>
      <c r="G8" s="8"/>
      <c r="H8" s="8"/>
      <c r="I8" s="8"/>
      <c r="J8" s="7"/>
    </row>
    <row r="9" spans="4:10" x14ac:dyDescent="0.25">
      <c r="E9" s="32" t="s">
        <v>32</v>
      </c>
      <c r="F9" s="22" t="s">
        <v>33</v>
      </c>
      <c r="G9" s="22">
        <v>55</v>
      </c>
      <c r="H9" s="22">
        <v>22</v>
      </c>
      <c r="I9" s="22">
        <v>7</v>
      </c>
      <c r="J9" s="22">
        <v>84</v>
      </c>
    </row>
    <row r="10" spans="4:10" x14ac:dyDescent="0.25">
      <c r="E10" s="32"/>
      <c r="F10" s="22" t="s">
        <v>34</v>
      </c>
      <c r="G10" s="22">
        <v>14</v>
      </c>
      <c r="H10" s="22">
        <v>0</v>
      </c>
      <c r="I10" s="22">
        <v>0</v>
      </c>
      <c r="J10" s="22">
        <v>14</v>
      </c>
    </row>
    <row r="11" spans="4:10" ht="16.5" x14ac:dyDescent="0.3">
      <c r="E11" s="7"/>
      <c r="F11" s="22"/>
      <c r="G11" s="22"/>
      <c r="H11" s="22"/>
      <c r="I11" s="22"/>
      <c r="J11" s="22"/>
    </row>
    <row r="12" spans="4:10" x14ac:dyDescent="0.25">
      <c r="E12" s="32" t="s">
        <v>35</v>
      </c>
      <c r="F12" s="22" t="s">
        <v>33</v>
      </c>
      <c r="G12" s="22">
        <v>294</v>
      </c>
      <c r="H12" s="22">
        <v>121</v>
      </c>
      <c r="I12" s="22">
        <v>11</v>
      </c>
      <c r="J12" s="22">
        <v>426</v>
      </c>
    </row>
    <row r="13" spans="4:10" x14ac:dyDescent="0.25">
      <c r="E13" s="32"/>
      <c r="F13" s="22" t="s">
        <v>34</v>
      </c>
      <c r="G13" s="22">
        <v>104</v>
      </c>
      <c r="H13" s="22">
        <v>0</v>
      </c>
      <c r="I13" s="22">
        <v>0</v>
      </c>
      <c r="J13" s="22">
        <v>104</v>
      </c>
    </row>
    <row r="14" spans="4:10" ht="16.5" x14ac:dyDescent="0.3">
      <c r="E14" s="7"/>
      <c r="F14" s="22"/>
      <c r="G14" s="22"/>
      <c r="H14" s="22"/>
      <c r="I14" s="22"/>
      <c r="J14" s="22"/>
    </row>
    <row r="15" spans="4:10" x14ac:dyDescent="0.25">
      <c r="E15" s="32" t="s">
        <v>36</v>
      </c>
      <c r="F15" s="22" t="s">
        <v>33</v>
      </c>
      <c r="G15" s="22">
        <v>382</v>
      </c>
      <c r="H15" s="22">
        <v>393</v>
      </c>
      <c r="I15" s="22">
        <v>97</v>
      </c>
      <c r="J15" s="22">
        <v>872</v>
      </c>
    </row>
    <row r="16" spans="4:10" x14ac:dyDescent="0.25">
      <c r="E16" s="32"/>
      <c r="F16" s="22" t="s">
        <v>34</v>
      </c>
      <c r="G16" s="22">
        <v>109</v>
      </c>
      <c r="H16" s="22">
        <v>0</v>
      </c>
      <c r="I16" s="22">
        <v>0</v>
      </c>
      <c r="J16" s="22">
        <v>109</v>
      </c>
    </row>
    <row r="17" spans="5:10" ht="16.5" x14ac:dyDescent="0.3">
      <c r="E17" s="7"/>
      <c r="F17" s="22"/>
      <c r="G17" s="22"/>
      <c r="H17" s="22"/>
      <c r="I17" s="22"/>
      <c r="J17" s="22"/>
    </row>
    <row r="18" spans="5:10" x14ac:dyDescent="0.25">
      <c r="E18" s="32" t="s">
        <v>37</v>
      </c>
      <c r="F18" s="22" t="s">
        <v>33</v>
      </c>
      <c r="G18" s="22">
        <v>785</v>
      </c>
      <c r="H18" s="22">
        <v>466</v>
      </c>
      <c r="I18" s="22">
        <v>53</v>
      </c>
      <c r="J18" s="22">
        <v>1304</v>
      </c>
    </row>
    <row r="19" spans="5:10" x14ac:dyDescent="0.25">
      <c r="E19" s="32"/>
      <c r="F19" s="22" t="s">
        <v>34</v>
      </c>
      <c r="G19" s="22">
        <v>312</v>
      </c>
      <c r="H19" s="22">
        <v>0</v>
      </c>
      <c r="I19" s="22">
        <v>0</v>
      </c>
      <c r="J19" s="22">
        <v>312</v>
      </c>
    </row>
    <row r="20" spans="5:10" ht="16.5" x14ac:dyDescent="0.3">
      <c r="E20" s="7"/>
      <c r="F20" s="22"/>
      <c r="G20" s="22"/>
      <c r="H20" s="22"/>
      <c r="I20" s="22"/>
      <c r="J20" s="22"/>
    </row>
    <row r="21" spans="5:10" x14ac:dyDescent="0.25">
      <c r="E21" s="32" t="s">
        <v>38</v>
      </c>
      <c r="F21" s="22" t="s">
        <v>33</v>
      </c>
      <c r="G21" s="22">
        <v>110</v>
      </c>
      <c r="H21" s="22">
        <v>4</v>
      </c>
      <c r="I21" s="22">
        <v>0</v>
      </c>
      <c r="J21" s="22">
        <v>114</v>
      </c>
    </row>
    <row r="22" spans="5:10" x14ac:dyDescent="0.25">
      <c r="E22" s="32"/>
      <c r="F22" s="22" t="s">
        <v>34</v>
      </c>
      <c r="G22" s="22">
        <v>18</v>
      </c>
      <c r="H22" s="22">
        <v>0</v>
      </c>
      <c r="I22" s="22">
        <v>0</v>
      </c>
      <c r="J22" s="22">
        <v>18</v>
      </c>
    </row>
    <row r="23" spans="5:10" ht="16.5" x14ac:dyDescent="0.3">
      <c r="E23" s="7"/>
      <c r="F23" s="22"/>
      <c r="G23" s="22"/>
      <c r="H23" s="22"/>
      <c r="I23" s="22"/>
      <c r="J23" s="22"/>
    </row>
    <row r="24" spans="5:10" x14ac:dyDescent="0.25">
      <c r="E24" s="33" t="s">
        <v>0</v>
      </c>
      <c r="F24" s="22" t="s">
        <v>33</v>
      </c>
      <c r="G24" s="22">
        <f t="shared" ref="G24:I25" si="0">SUM(G9,G12,G15,G18,G21)</f>
        <v>1626</v>
      </c>
      <c r="H24" s="22">
        <f t="shared" si="0"/>
        <v>1006</v>
      </c>
      <c r="I24" s="22">
        <f t="shared" si="0"/>
        <v>168</v>
      </c>
      <c r="J24" s="22">
        <f>SUM(G24:I24)</f>
        <v>2800</v>
      </c>
    </row>
    <row r="25" spans="5:10" x14ac:dyDescent="0.25">
      <c r="E25" s="33"/>
      <c r="F25" s="22" t="s">
        <v>34</v>
      </c>
      <c r="G25" s="22">
        <f t="shared" si="0"/>
        <v>557</v>
      </c>
      <c r="H25" s="22">
        <f t="shared" si="0"/>
        <v>0</v>
      </c>
      <c r="I25" s="22">
        <f t="shared" si="0"/>
        <v>0</v>
      </c>
      <c r="J25" s="22">
        <f>SUM(G25:I25)</f>
        <v>557</v>
      </c>
    </row>
    <row r="26" spans="5:10" x14ac:dyDescent="0.25">
      <c r="G26" s="9"/>
      <c r="H26" s="9"/>
      <c r="I26" s="9"/>
    </row>
    <row r="27" spans="5:10" ht="15.75" thickBot="1" x14ac:dyDescent="0.3">
      <c r="G27" s="9"/>
      <c r="H27" s="9"/>
      <c r="I27" s="9"/>
    </row>
    <row r="28" spans="5:10" ht="24" thickBot="1" x14ac:dyDescent="0.3">
      <c r="E28" s="35" t="s">
        <v>39</v>
      </c>
      <c r="F28" s="36"/>
      <c r="G28" s="36"/>
      <c r="H28" s="36"/>
      <c r="I28" s="36"/>
      <c r="J28" s="37"/>
    </row>
    <row r="29" spans="5:10" ht="39.75" customHeight="1" thickBot="1" x14ac:dyDescent="0.3">
      <c r="E29" s="17" t="s">
        <v>27</v>
      </c>
      <c r="F29" s="17" t="s">
        <v>28</v>
      </c>
      <c r="G29" s="17" t="s">
        <v>29</v>
      </c>
      <c r="H29" s="17" t="s">
        <v>30</v>
      </c>
      <c r="I29" s="17" t="s">
        <v>31</v>
      </c>
      <c r="J29" s="17" t="s">
        <v>0</v>
      </c>
    </row>
    <row r="30" spans="5:10" ht="16.5" x14ac:dyDescent="0.3">
      <c r="E30" s="7"/>
      <c r="F30" s="7"/>
      <c r="G30" s="8"/>
      <c r="H30" s="8"/>
      <c r="I30" s="8"/>
      <c r="J30" s="7"/>
    </row>
    <row r="31" spans="5:10" x14ac:dyDescent="0.25">
      <c r="E31" s="39" t="s">
        <v>40</v>
      </c>
      <c r="F31" s="22" t="s">
        <v>33</v>
      </c>
      <c r="G31" s="22">
        <v>452</v>
      </c>
      <c r="H31" s="22">
        <v>194</v>
      </c>
      <c r="I31" s="22">
        <v>34</v>
      </c>
      <c r="J31" s="22">
        <v>680</v>
      </c>
    </row>
    <row r="32" spans="5:10" x14ac:dyDescent="0.25">
      <c r="E32" s="40"/>
      <c r="F32" s="22" t="s">
        <v>34</v>
      </c>
      <c r="G32" s="22">
        <v>269</v>
      </c>
      <c r="H32" s="22">
        <v>0</v>
      </c>
      <c r="I32" s="22">
        <v>0</v>
      </c>
      <c r="J32" s="22">
        <v>269</v>
      </c>
    </row>
    <row r="33" spans="5:10" ht="16.5" x14ac:dyDescent="0.3">
      <c r="E33" s="7"/>
      <c r="F33" s="22"/>
      <c r="G33" s="22"/>
      <c r="H33" s="22"/>
      <c r="I33" s="22"/>
      <c r="J33" s="22"/>
    </row>
    <row r="34" spans="5:10" x14ac:dyDescent="0.25">
      <c r="E34" s="32" t="s">
        <v>41</v>
      </c>
      <c r="F34" s="22" t="s">
        <v>33</v>
      </c>
      <c r="G34" s="22">
        <v>29</v>
      </c>
      <c r="H34" s="22">
        <v>2</v>
      </c>
      <c r="I34" s="22">
        <v>0</v>
      </c>
      <c r="J34" s="22">
        <v>31</v>
      </c>
    </row>
    <row r="35" spans="5:10" x14ac:dyDescent="0.25">
      <c r="E35" s="32"/>
      <c r="F35" s="22" t="s">
        <v>34</v>
      </c>
      <c r="G35" s="22">
        <v>9</v>
      </c>
      <c r="H35" s="22">
        <v>0</v>
      </c>
      <c r="I35" s="22">
        <v>0</v>
      </c>
      <c r="J35" s="22">
        <v>9</v>
      </c>
    </row>
    <row r="36" spans="5:10" ht="16.5" x14ac:dyDescent="0.25">
      <c r="E36" s="10"/>
      <c r="F36" s="22"/>
      <c r="G36" s="22"/>
      <c r="H36" s="22"/>
      <c r="I36" s="22"/>
      <c r="J36" s="22"/>
    </row>
    <row r="37" spans="5:10" x14ac:dyDescent="0.25">
      <c r="E37" s="39" t="s">
        <v>42</v>
      </c>
      <c r="F37" s="22" t="s">
        <v>33</v>
      </c>
      <c r="G37" s="22">
        <v>28</v>
      </c>
      <c r="H37" s="22">
        <v>9</v>
      </c>
      <c r="I37" s="22">
        <v>0</v>
      </c>
      <c r="J37" s="22">
        <v>37</v>
      </c>
    </row>
    <row r="38" spans="5:10" x14ac:dyDescent="0.25">
      <c r="E38" s="40"/>
      <c r="F38" s="22" t="s">
        <v>34</v>
      </c>
      <c r="G38" s="22">
        <v>12</v>
      </c>
      <c r="H38" s="22">
        <v>0</v>
      </c>
      <c r="I38" s="22">
        <v>0</v>
      </c>
      <c r="J38" s="22">
        <v>12</v>
      </c>
    </row>
    <row r="39" spans="5:10" ht="16.5" x14ac:dyDescent="0.3">
      <c r="E39" s="7"/>
      <c r="F39" s="22"/>
      <c r="G39" s="22"/>
      <c r="H39" s="22"/>
      <c r="I39" s="22"/>
      <c r="J39" s="22"/>
    </row>
    <row r="40" spans="5:10" x14ac:dyDescent="0.25">
      <c r="E40" s="32" t="s">
        <v>43</v>
      </c>
      <c r="F40" s="22" t="s">
        <v>33</v>
      </c>
      <c r="G40" s="22">
        <v>11</v>
      </c>
      <c r="H40" s="22">
        <v>4</v>
      </c>
      <c r="I40" s="22">
        <v>0</v>
      </c>
      <c r="J40" s="22">
        <v>15</v>
      </c>
    </row>
    <row r="41" spans="5:10" x14ac:dyDescent="0.25">
      <c r="E41" s="32"/>
      <c r="F41" s="22" t="s">
        <v>34</v>
      </c>
      <c r="G41" s="22">
        <v>7</v>
      </c>
      <c r="H41" s="22">
        <v>0</v>
      </c>
      <c r="I41" s="22">
        <v>0</v>
      </c>
      <c r="J41" s="22">
        <v>7</v>
      </c>
    </row>
    <row r="42" spans="5:10" ht="16.5" x14ac:dyDescent="0.25">
      <c r="E42" s="11"/>
      <c r="F42" s="22"/>
      <c r="G42" s="22"/>
      <c r="H42" s="22"/>
      <c r="I42" s="22"/>
      <c r="J42" s="22"/>
    </row>
    <row r="43" spans="5:10" x14ac:dyDescent="0.25">
      <c r="E43" s="39" t="s">
        <v>44</v>
      </c>
      <c r="F43" s="22" t="s">
        <v>33</v>
      </c>
      <c r="G43" s="22">
        <v>18</v>
      </c>
      <c r="H43" s="22">
        <v>13</v>
      </c>
      <c r="I43" s="22">
        <v>0</v>
      </c>
      <c r="J43" s="22">
        <v>31</v>
      </c>
    </row>
    <row r="44" spans="5:10" x14ac:dyDescent="0.25">
      <c r="E44" s="40"/>
      <c r="F44" s="22" t="s">
        <v>34</v>
      </c>
      <c r="G44" s="22">
        <v>11</v>
      </c>
      <c r="H44" s="22">
        <v>0</v>
      </c>
      <c r="I44" s="22">
        <v>0</v>
      </c>
      <c r="J44" s="22">
        <v>11</v>
      </c>
    </row>
    <row r="45" spans="5:10" ht="16.5" x14ac:dyDescent="0.3">
      <c r="E45" s="7"/>
      <c r="F45" s="22"/>
      <c r="G45" s="22"/>
      <c r="H45" s="22"/>
      <c r="I45" s="22"/>
      <c r="J45" s="22"/>
    </row>
    <row r="46" spans="5:10" x14ac:dyDescent="0.25">
      <c r="E46" s="32" t="s">
        <v>45</v>
      </c>
      <c r="F46" s="22" t="s">
        <v>33</v>
      </c>
      <c r="G46" s="22">
        <v>5</v>
      </c>
      <c r="H46" s="22">
        <v>1</v>
      </c>
      <c r="I46" s="22">
        <v>1</v>
      </c>
      <c r="J46" s="22">
        <v>7</v>
      </c>
    </row>
    <row r="47" spans="5:10" x14ac:dyDescent="0.25">
      <c r="E47" s="32"/>
      <c r="F47" s="22" t="s">
        <v>34</v>
      </c>
      <c r="G47" s="22">
        <v>2</v>
      </c>
      <c r="H47" s="22">
        <v>0</v>
      </c>
      <c r="I47" s="22">
        <v>0</v>
      </c>
      <c r="J47" s="22">
        <v>2</v>
      </c>
    </row>
    <row r="48" spans="5:10" ht="16.5" x14ac:dyDescent="0.3">
      <c r="E48" s="7"/>
      <c r="F48" s="22"/>
      <c r="G48" s="22"/>
      <c r="H48" s="22"/>
      <c r="I48" s="22"/>
      <c r="J48" s="22"/>
    </row>
    <row r="49" spans="5:10" x14ac:dyDescent="0.25">
      <c r="E49" s="39" t="s">
        <v>46</v>
      </c>
      <c r="F49" s="22" t="s">
        <v>33</v>
      </c>
      <c r="G49" s="22">
        <v>21</v>
      </c>
      <c r="H49" s="22">
        <v>27</v>
      </c>
      <c r="I49" s="22">
        <v>0</v>
      </c>
      <c r="J49" s="22">
        <v>48</v>
      </c>
    </row>
    <row r="50" spans="5:10" x14ac:dyDescent="0.25">
      <c r="E50" s="40"/>
      <c r="F50" s="22" t="s">
        <v>34</v>
      </c>
      <c r="G50" s="22">
        <v>7</v>
      </c>
      <c r="H50" s="22">
        <v>0</v>
      </c>
      <c r="I50" s="22">
        <v>0</v>
      </c>
      <c r="J50" s="22">
        <v>7</v>
      </c>
    </row>
    <row r="51" spans="5:10" ht="16.5" x14ac:dyDescent="0.3">
      <c r="E51" s="7"/>
      <c r="F51" s="22"/>
      <c r="G51" s="22"/>
      <c r="H51" s="22"/>
      <c r="I51" s="22"/>
      <c r="J51" s="22"/>
    </row>
    <row r="52" spans="5:10" ht="17.25" customHeight="1" x14ac:dyDescent="0.25">
      <c r="E52" s="34" t="s">
        <v>47</v>
      </c>
      <c r="F52" s="22" t="s">
        <v>33</v>
      </c>
      <c r="G52" s="22">
        <v>13</v>
      </c>
      <c r="H52" s="22">
        <v>0</v>
      </c>
      <c r="I52" s="22">
        <v>0</v>
      </c>
      <c r="J52" s="22">
        <v>13</v>
      </c>
    </row>
    <row r="53" spans="5:10" x14ac:dyDescent="0.25">
      <c r="E53" s="32"/>
      <c r="F53" s="22" t="s">
        <v>34</v>
      </c>
      <c r="G53" s="22">
        <v>3</v>
      </c>
      <c r="H53" s="22">
        <v>0</v>
      </c>
      <c r="I53" s="22">
        <v>0</v>
      </c>
      <c r="J53" s="22">
        <v>3</v>
      </c>
    </row>
    <row r="54" spans="5:10" x14ac:dyDescent="0.25">
      <c r="F54" s="22"/>
      <c r="G54" s="22"/>
      <c r="H54" s="22"/>
      <c r="I54" s="22"/>
      <c r="J54" s="22"/>
    </row>
    <row r="55" spans="5:10" x14ac:dyDescent="0.25">
      <c r="E55" s="34" t="s">
        <v>48</v>
      </c>
      <c r="F55" s="22" t="s">
        <v>33</v>
      </c>
      <c r="G55" s="22">
        <v>30</v>
      </c>
      <c r="H55" s="22">
        <v>7</v>
      </c>
      <c r="I55" s="22">
        <v>0</v>
      </c>
      <c r="J55" s="22">
        <v>37</v>
      </c>
    </row>
    <row r="56" spans="5:10" x14ac:dyDescent="0.25">
      <c r="E56" s="32"/>
      <c r="F56" s="22" t="s">
        <v>34</v>
      </c>
      <c r="G56" s="22">
        <v>15</v>
      </c>
      <c r="H56" s="22">
        <v>0</v>
      </c>
      <c r="I56" s="22">
        <v>0</v>
      </c>
      <c r="J56" s="22">
        <v>15</v>
      </c>
    </row>
    <row r="57" spans="5:10" x14ac:dyDescent="0.25">
      <c r="F57" s="22"/>
      <c r="G57" s="22"/>
      <c r="H57" s="22"/>
      <c r="I57" s="22"/>
      <c r="J57" s="22"/>
    </row>
    <row r="58" spans="5:10" x14ac:dyDescent="0.25">
      <c r="E58" s="33" t="s">
        <v>0</v>
      </c>
      <c r="F58" s="22" t="s">
        <v>33</v>
      </c>
      <c r="G58" s="22">
        <f>SUM(G31,G34,G37,G40,G43,G46,G49,G52,G55)</f>
        <v>607</v>
      </c>
      <c r="H58" s="22">
        <f t="shared" ref="H58:I58" si="1">SUM(H31,H34,H37,H40,H43,H46,H49,H52,H55)</f>
        <v>257</v>
      </c>
      <c r="I58" s="22">
        <f t="shared" si="1"/>
        <v>35</v>
      </c>
      <c r="J58" s="22">
        <f>SUM(G58:I58)</f>
        <v>899</v>
      </c>
    </row>
    <row r="59" spans="5:10" x14ac:dyDescent="0.25">
      <c r="E59" s="33"/>
      <c r="F59" s="22" t="s">
        <v>34</v>
      </c>
      <c r="G59" s="22">
        <f>SUM(G32,G35,G38,G41,G44,G47,G50,G53,G56)</f>
        <v>335</v>
      </c>
      <c r="H59" s="22">
        <f>SUM(H32,H35,H38,H41,H44,H47,H50,H53,H56)</f>
        <v>0</v>
      </c>
      <c r="I59" s="22">
        <f>SUM(I32,I35,I38,I41,I44,I47,I50,I53,I56)</f>
        <v>0</v>
      </c>
      <c r="J59" s="22">
        <f>SUM(G59:I59)</f>
        <v>335</v>
      </c>
    </row>
    <row r="60" spans="5:10" ht="16.5" x14ac:dyDescent="0.25">
      <c r="E60" s="12"/>
      <c r="F60" s="12"/>
      <c r="G60" s="12"/>
      <c r="H60" s="12"/>
      <c r="I60" s="12"/>
      <c r="J60" s="12"/>
    </row>
    <row r="61" spans="5:10" ht="15.75" thickBot="1" x14ac:dyDescent="0.3">
      <c r="G61" s="9"/>
      <c r="H61" s="9"/>
      <c r="I61" s="9"/>
    </row>
    <row r="62" spans="5:10" ht="24" thickBot="1" x14ac:dyDescent="0.3">
      <c r="E62" s="35" t="s">
        <v>49</v>
      </c>
      <c r="F62" s="36"/>
      <c r="G62" s="36"/>
      <c r="H62" s="36"/>
      <c r="I62" s="36"/>
      <c r="J62" s="37"/>
    </row>
    <row r="63" spans="5:10" ht="41.25" customHeight="1" thickBot="1" x14ac:dyDescent="0.3">
      <c r="E63" s="17" t="s">
        <v>27</v>
      </c>
      <c r="F63" s="17" t="s">
        <v>28</v>
      </c>
      <c r="G63" s="17" t="s">
        <v>29</v>
      </c>
      <c r="H63" s="17" t="s">
        <v>30</v>
      </c>
      <c r="I63" s="17" t="s">
        <v>31</v>
      </c>
      <c r="J63" s="17" t="s">
        <v>0</v>
      </c>
    </row>
    <row r="64" spans="5:10" ht="16.5" x14ac:dyDescent="0.3">
      <c r="E64" s="7"/>
      <c r="F64" s="7"/>
      <c r="G64" s="8"/>
      <c r="H64" s="8"/>
      <c r="I64" s="8"/>
      <c r="J64" s="7"/>
    </row>
    <row r="65" spans="5:10" x14ac:dyDescent="0.25">
      <c r="E65" s="32" t="s">
        <v>50</v>
      </c>
      <c r="F65" s="22" t="s">
        <v>33</v>
      </c>
      <c r="G65" s="22">
        <v>37</v>
      </c>
      <c r="H65" s="22">
        <v>8</v>
      </c>
      <c r="I65" s="22">
        <v>0</v>
      </c>
      <c r="J65" s="22">
        <v>45</v>
      </c>
    </row>
    <row r="66" spans="5:10" x14ac:dyDescent="0.25">
      <c r="E66" s="32"/>
      <c r="F66" s="22" t="s">
        <v>34</v>
      </c>
      <c r="G66" s="22">
        <v>9</v>
      </c>
      <c r="H66" s="22">
        <v>0</v>
      </c>
      <c r="I66" s="22">
        <v>0</v>
      </c>
      <c r="J66" s="22">
        <v>9</v>
      </c>
    </row>
    <row r="67" spans="5:10" ht="16.5" x14ac:dyDescent="0.3">
      <c r="E67" s="7"/>
      <c r="F67" s="22"/>
      <c r="G67" s="22"/>
      <c r="H67" s="22"/>
      <c r="I67" s="22"/>
      <c r="J67" s="22"/>
    </row>
    <row r="68" spans="5:10" x14ac:dyDescent="0.25">
      <c r="E68" s="32" t="s">
        <v>51</v>
      </c>
      <c r="F68" s="22" t="s">
        <v>33</v>
      </c>
      <c r="G68" s="22">
        <v>12</v>
      </c>
      <c r="H68" s="22">
        <v>11</v>
      </c>
      <c r="I68" s="22">
        <v>0</v>
      </c>
      <c r="J68" s="22">
        <v>23</v>
      </c>
    </row>
    <row r="69" spans="5:10" x14ac:dyDescent="0.25">
      <c r="E69" s="32"/>
      <c r="F69" s="22" t="s">
        <v>34</v>
      </c>
      <c r="G69" s="22">
        <v>1</v>
      </c>
      <c r="H69" s="22">
        <v>0</v>
      </c>
      <c r="I69" s="22">
        <v>0</v>
      </c>
      <c r="J69" s="22">
        <v>1</v>
      </c>
    </row>
    <row r="70" spans="5:10" ht="16.5" x14ac:dyDescent="0.3">
      <c r="E70" s="7"/>
      <c r="F70" s="22"/>
      <c r="G70" s="22"/>
      <c r="H70" s="22"/>
      <c r="I70" s="22"/>
      <c r="J70" s="22"/>
    </row>
    <row r="71" spans="5:10" x14ac:dyDescent="0.25">
      <c r="E71" s="32" t="s">
        <v>52</v>
      </c>
      <c r="F71" s="22" t="s">
        <v>33</v>
      </c>
      <c r="G71" s="22">
        <v>5</v>
      </c>
      <c r="H71" s="22">
        <v>2</v>
      </c>
      <c r="I71" s="22">
        <v>0</v>
      </c>
      <c r="J71" s="22">
        <v>7</v>
      </c>
    </row>
    <row r="72" spans="5:10" x14ac:dyDescent="0.25">
      <c r="E72" s="32"/>
      <c r="F72" s="22" t="s">
        <v>34</v>
      </c>
      <c r="G72" s="22">
        <v>2</v>
      </c>
      <c r="H72" s="22">
        <v>0</v>
      </c>
      <c r="I72" s="22">
        <v>0</v>
      </c>
      <c r="J72" s="22">
        <v>2</v>
      </c>
    </row>
    <row r="73" spans="5:10" ht="16.5" x14ac:dyDescent="0.3">
      <c r="E73" s="7"/>
      <c r="F73" s="22"/>
      <c r="G73" s="22"/>
      <c r="H73" s="22"/>
      <c r="I73" s="22"/>
      <c r="J73" s="22"/>
    </row>
    <row r="74" spans="5:10" x14ac:dyDescent="0.25">
      <c r="E74" s="32" t="s">
        <v>53</v>
      </c>
      <c r="F74" s="22" t="s">
        <v>33</v>
      </c>
      <c r="G74" s="22">
        <v>9</v>
      </c>
      <c r="H74" s="22">
        <v>20</v>
      </c>
      <c r="I74" s="22">
        <v>0</v>
      </c>
      <c r="J74" s="22">
        <v>29</v>
      </c>
    </row>
    <row r="75" spans="5:10" x14ac:dyDescent="0.25">
      <c r="E75" s="32"/>
      <c r="F75" s="22" t="s">
        <v>34</v>
      </c>
      <c r="G75" s="22">
        <v>2</v>
      </c>
      <c r="H75" s="22">
        <v>0</v>
      </c>
      <c r="I75" s="22">
        <v>0</v>
      </c>
      <c r="J75" s="22">
        <v>2</v>
      </c>
    </row>
    <row r="76" spans="5:10" ht="16.5" x14ac:dyDescent="0.3">
      <c r="E76" s="7"/>
      <c r="F76" s="22"/>
      <c r="G76" s="22"/>
      <c r="H76" s="22"/>
      <c r="I76" s="22"/>
      <c r="J76" s="22"/>
    </row>
    <row r="77" spans="5:10" x14ac:dyDescent="0.25">
      <c r="E77" s="33" t="s">
        <v>0</v>
      </c>
      <c r="F77" s="22" t="s">
        <v>33</v>
      </c>
      <c r="G77" s="22">
        <f>SUM(G65,G68,G71,G74)</f>
        <v>63</v>
      </c>
      <c r="H77" s="22">
        <f t="shared" ref="H77:I78" si="2">SUM(H65,H68,H71,H74)</f>
        <v>41</v>
      </c>
      <c r="I77" s="22">
        <f t="shared" si="2"/>
        <v>0</v>
      </c>
      <c r="J77" s="22">
        <f>SUM(G77:I77)</f>
        <v>104</v>
      </c>
    </row>
    <row r="78" spans="5:10" x14ac:dyDescent="0.25">
      <c r="E78" s="33"/>
      <c r="F78" s="22" t="s">
        <v>34</v>
      </c>
      <c r="G78" s="22">
        <f>SUM(G66,G69,G72,G75)</f>
        <v>14</v>
      </c>
      <c r="H78" s="22">
        <f t="shared" si="2"/>
        <v>0</v>
      </c>
      <c r="I78" s="22">
        <f t="shared" si="2"/>
        <v>0</v>
      </c>
      <c r="J78" s="22">
        <f>SUM(G78:I78)</f>
        <v>14</v>
      </c>
    </row>
    <row r="79" spans="5:10" x14ac:dyDescent="0.25">
      <c r="G79" s="9"/>
      <c r="H79" s="9"/>
      <c r="I79" s="9"/>
    </row>
    <row r="80" spans="5:10" ht="15.75" thickBot="1" x14ac:dyDescent="0.3">
      <c r="G80" s="9"/>
      <c r="H80" s="9"/>
      <c r="I80" s="9"/>
    </row>
    <row r="81" spans="5:10" ht="24" thickBot="1" x14ac:dyDescent="0.3">
      <c r="E81" s="35" t="s">
        <v>121</v>
      </c>
      <c r="F81" s="36"/>
      <c r="G81" s="36"/>
      <c r="H81" s="36"/>
      <c r="I81" s="36"/>
      <c r="J81" s="37"/>
    </row>
    <row r="82" spans="5:10" ht="38.25" customHeight="1" thickBot="1" x14ac:dyDescent="0.3">
      <c r="E82" s="17" t="s">
        <v>27</v>
      </c>
      <c r="F82" s="17" t="s">
        <v>28</v>
      </c>
      <c r="G82" s="17" t="s">
        <v>29</v>
      </c>
      <c r="H82" s="17" t="s">
        <v>30</v>
      </c>
      <c r="I82" s="17" t="s">
        <v>31</v>
      </c>
      <c r="J82" s="17" t="s">
        <v>0</v>
      </c>
    </row>
    <row r="83" spans="5:10" ht="16.5" x14ac:dyDescent="0.3">
      <c r="E83" s="7"/>
      <c r="F83" s="7"/>
      <c r="G83" s="8"/>
      <c r="H83" s="8"/>
      <c r="I83" s="8"/>
      <c r="J83" s="7"/>
    </row>
    <row r="84" spans="5:10" x14ac:dyDescent="0.25">
      <c r="E84" s="32" t="s">
        <v>54</v>
      </c>
      <c r="F84" s="22" t="s">
        <v>33</v>
      </c>
      <c r="G84" s="22">
        <v>144</v>
      </c>
      <c r="H84" s="22">
        <v>109</v>
      </c>
      <c r="I84" s="22">
        <v>5</v>
      </c>
      <c r="J84" s="22">
        <v>258</v>
      </c>
    </row>
    <row r="85" spans="5:10" x14ac:dyDescent="0.25">
      <c r="E85" s="32"/>
      <c r="F85" s="22" t="s">
        <v>34</v>
      </c>
      <c r="G85" s="22">
        <v>72</v>
      </c>
      <c r="H85" s="22">
        <v>0</v>
      </c>
      <c r="I85" s="22">
        <v>0</v>
      </c>
      <c r="J85" s="22">
        <v>72</v>
      </c>
    </row>
    <row r="86" spans="5:10" ht="16.5" x14ac:dyDescent="0.3">
      <c r="E86" s="7"/>
      <c r="F86" s="22"/>
      <c r="G86" s="22"/>
      <c r="H86" s="22"/>
      <c r="I86" s="22"/>
      <c r="J86" s="22"/>
    </row>
    <row r="87" spans="5:10" x14ac:dyDescent="0.25">
      <c r="E87" s="32" t="s">
        <v>55</v>
      </c>
      <c r="F87" s="22" t="s">
        <v>33</v>
      </c>
      <c r="G87" s="22">
        <v>20</v>
      </c>
      <c r="H87" s="22">
        <v>4</v>
      </c>
      <c r="I87" s="22">
        <v>0</v>
      </c>
      <c r="J87" s="22">
        <v>24</v>
      </c>
    </row>
    <row r="88" spans="5:10" x14ac:dyDescent="0.25">
      <c r="E88" s="32"/>
      <c r="F88" s="22" t="s">
        <v>34</v>
      </c>
      <c r="G88" s="22">
        <v>2</v>
      </c>
      <c r="H88" s="22">
        <v>0</v>
      </c>
      <c r="I88" s="22">
        <v>0</v>
      </c>
      <c r="J88" s="22">
        <v>2</v>
      </c>
    </row>
    <row r="89" spans="5:10" ht="16.5" x14ac:dyDescent="0.3">
      <c r="E89" s="7"/>
      <c r="F89" s="22"/>
      <c r="G89" s="22"/>
      <c r="H89" s="22"/>
      <c r="I89" s="22"/>
      <c r="J89" s="22"/>
    </row>
    <row r="90" spans="5:10" ht="17.25" customHeight="1" x14ac:dyDescent="0.25">
      <c r="E90" s="41" t="s">
        <v>0</v>
      </c>
      <c r="F90" s="22" t="s">
        <v>33</v>
      </c>
      <c r="G90" s="22">
        <f>SUM(G84,G87)</f>
        <v>164</v>
      </c>
      <c r="H90" s="22">
        <f t="shared" ref="H90:I91" si="3">SUM(H84,H87)</f>
        <v>113</v>
      </c>
      <c r="I90" s="22">
        <f t="shared" si="3"/>
        <v>5</v>
      </c>
      <c r="J90" s="22">
        <f>SUM(G90:I90)</f>
        <v>282</v>
      </c>
    </row>
    <row r="91" spans="5:10" x14ac:dyDescent="0.25">
      <c r="E91" s="42"/>
      <c r="F91" s="22" t="s">
        <v>34</v>
      </c>
      <c r="G91" s="22">
        <f>SUM(G85,G88)</f>
        <v>74</v>
      </c>
      <c r="H91" s="22">
        <f t="shared" si="3"/>
        <v>0</v>
      </c>
      <c r="I91" s="22">
        <f t="shared" si="3"/>
        <v>0</v>
      </c>
      <c r="J91" s="22">
        <f>SUM(G91:I91)</f>
        <v>74</v>
      </c>
    </row>
    <row r="92" spans="5:10" x14ac:dyDescent="0.25">
      <c r="G92" s="9"/>
      <c r="H92" s="9"/>
      <c r="I92" s="9"/>
    </row>
    <row r="93" spans="5:10" ht="15.75" thickBot="1" x14ac:dyDescent="0.3">
      <c r="G93" s="9"/>
      <c r="H93" s="9"/>
      <c r="I93" s="9"/>
    </row>
    <row r="94" spans="5:10" ht="24" thickBot="1" x14ac:dyDescent="0.3">
      <c r="E94" s="35" t="s">
        <v>56</v>
      </c>
      <c r="F94" s="36"/>
      <c r="G94" s="36"/>
      <c r="H94" s="36"/>
      <c r="I94" s="36"/>
      <c r="J94" s="37"/>
    </row>
    <row r="95" spans="5:10" ht="41.25" customHeight="1" thickBot="1" x14ac:dyDescent="0.3">
      <c r="E95" s="17" t="s">
        <v>27</v>
      </c>
      <c r="F95" s="17" t="s">
        <v>28</v>
      </c>
      <c r="G95" s="17" t="s">
        <v>29</v>
      </c>
      <c r="H95" s="17" t="s">
        <v>30</v>
      </c>
      <c r="I95" s="17" t="s">
        <v>31</v>
      </c>
      <c r="J95" s="17" t="s">
        <v>0</v>
      </c>
    </row>
    <row r="96" spans="5:10" ht="16.5" x14ac:dyDescent="0.3">
      <c r="E96" s="7"/>
      <c r="F96" s="7"/>
      <c r="G96" s="8"/>
      <c r="H96" s="8"/>
      <c r="I96" s="8"/>
      <c r="J96" s="7"/>
    </row>
    <row r="97" spans="5:10" x14ac:dyDescent="0.25">
      <c r="E97" s="32" t="s">
        <v>57</v>
      </c>
      <c r="F97" s="22" t="s">
        <v>33</v>
      </c>
      <c r="G97" s="22">
        <v>174</v>
      </c>
      <c r="H97" s="22">
        <v>32</v>
      </c>
      <c r="I97" s="22">
        <v>1</v>
      </c>
      <c r="J97" s="22">
        <v>207</v>
      </c>
    </row>
    <row r="98" spans="5:10" x14ac:dyDescent="0.25">
      <c r="E98" s="32"/>
      <c r="F98" s="22" t="s">
        <v>34</v>
      </c>
      <c r="G98" s="22">
        <v>38</v>
      </c>
      <c r="H98" s="22">
        <v>0</v>
      </c>
      <c r="I98" s="22">
        <v>0</v>
      </c>
      <c r="J98" s="22">
        <v>38</v>
      </c>
    </row>
    <row r="99" spans="5:10" ht="16.5" x14ac:dyDescent="0.3">
      <c r="E99" s="7"/>
      <c r="F99" s="22"/>
      <c r="G99" s="22"/>
      <c r="H99" s="22"/>
      <c r="I99" s="22"/>
      <c r="J99" s="22"/>
    </row>
    <row r="100" spans="5:10" x14ac:dyDescent="0.25">
      <c r="E100" s="32" t="s">
        <v>58</v>
      </c>
      <c r="F100" s="22" t="s">
        <v>33</v>
      </c>
      <c r="G100" s="22">
        <v>156</v>
      </c>
      <c r="H100" s="22">
        <v>9</v>
      </c>
      <c r="I100" s="22">
        <v>0</v>
      </c>
      <c r="J100" s="22">
        <v>165</v>
      </c>
    </row>
    <row r="101" spans="5:10" x14ac:dyDescent="0.25">
      <c r="E101" s="32"/>
      <c r="F101" s="22" t="s">
        <v>34</v>
      </c>
      <c r="G101" s="22">
        <v>28</v>
      </c>
      <c r="H101" s="22">
        <v>0</v>
      </c>
      <c r="I101" s="22">
        <v>0</v>
      </c>
      <c r="J101" s="22">
        <v>28</v>
      </c>
    </row>
    <row r="102" spans="5:10" ht="16.5" x14ac:dyDescent="0.25">
      <c r="E102" s="10"/>
      <c r="F102" s="22"/>
      <c r="G102" s="22"/>
      <c r="H102" s="22"/>
      <c r="I102" s="22"/>
      <c r="J102" s="22"/>
    </row>
    <row r="103" spans="5:10" x14ac:dyDescent="0.25">
      <c r="E103" s="32" t="s">
        <v>59</v>
      </c>
      <c r="F103" s="22" t="s">
        <v>33</v>
      </c>
      <c r="G103" s="22">
        <v>53</v>
      </c>
      <c r="H103" s="22">
        <v>3</v>
      </c>
      <c r="I103" s="22">
        <v>0</v>
      </c>
      <c r="J103" s="22">
        <v>56</v>
      </c>
    </row>
    <row r="104" spans="5:10" x14ac:dyDescent="0.25">
      <c r="E104" s="32"/>
      <c r="F104" s="22" t="s">
        <v>34</v>
      </c>
      <c r="G104" s="22">
        <v>10</v>
      </c>
      <c r="H104" s="22">
        <v>0</v>
      </c>
      <c r="I104" s="22">
        <v>0</v>
      </c>
      <c r="J104" s="22">
        <v>10</v>
      </c>
    </row>
    <row r="105" spans="5:10" ht="16.5" x14ac:dyDescent="0.3">
      <c r="E105" s="7"/>
      <c r="F105" s="22"/>
      <c r="G105" s="22"/>
      <c r="H105" s="22"/>
      <c r="I105" s="22"/>
      <c r="J105" s="22"/>
    </row>
    <row r="106" spans="5:10" x14ac:dyDescent="0.25">
      <c r="E106" s="32" t="s">
        <v>60</v>
      </c>
      <c r="F106" s="22" t="s">
        <v>33</v>
      </c>
      <c r="G106" s="22">
        <v>55</v>
      </c>
      <c r="H106" s="22">
        <v>4</v>
      </c>
      <c r="I106" s="22">
        <v>0</v>
      </c>
      <c r="J106" s="22">
        <v>59</v>
      </c>
    </row>
    <row r="107" spans="5:10" x14ac:dyDescent="0.25">
      <c r="E107" s="32"/>
      <c r="F107" s="22" t="s">
        <v>34</v>
      </c>
      <c r="G107" s="22">
        <v>7</v>
      </c>
      <c r="H107" s="22">
        <v>0</v>
      </c>
      <c r="I107" s="22">
        <v>0</v>
      </c>
      <c r="J107" s="22">
        <v>7</v>
      </c>
    </row>
    <row r="108" spans="5:10" ht="16.5" x14ac:dyDescent="0.25">
      <c r="E108" s="10"/>
      <c r="F108" s="22"/>
      <c r="G108" s="22"/>
      <c r="H108" s="22"/>
      <c r="I108" s="22"/>
      <c r="J108" s="22"/>
    </row>
    <row r="109" spans="5:10" x14ac:dyDescent="0.25">
      <c r="E109" s="32" t="s">
        <v>61</v>
      </c>
      <c r="F109" s="22" t="s">
        <v>33</v>
      </c>
      <c r="G109" s="22">
        <v>56</v>
      </c>
      <c r="H109" s="22">
        <v>1</v>
      </c>
      <c r="I109" s="22">
        <v>0</v>
      </c>
      <c r="J109" s="22">
        <v>57</v>
      </c>
    </row>
    <row r="110" spans="5:10" x14ac:dyDescent="0.25">
      <c r="E110" s="32"/>
      <c r="F110" s="22" t="s">
        <v>34</v>
      </c>
      <c r="G110" s="22">
        <v>11</v>
      </c>
      <c r="H110" s="22">
        <v>0</v>
      </c>
      <c r="I110" s="22">
        <v>0</v>
      </c>
      <c r="J110" s="22">
        <v>11</v>
      </c>
    </row>
    <row r="111" spans="5:10" ht="16.5" x14ac:dyDescent="0.3">
      <c r="E111" s="7"/>
      <c r="F111" s="22"/>
      <c r="G111" s="22"/>
      <c r="H111" s="22"/>
      <c r="I111" s="22"/>
      <c r="J111" s="22"/>
    </row>
    <row r="112" spans="5:10" x14ac:dyDescent="0.25">
      <c r="E112" s="32" t="s">
        <v>62</v>
      </c>
      <c r="F112" s="22" t="s">
        <v>33</v>
      </c>
      <c r="G112" s="22">
        <v>147</v>
      </c>
      <c r="H112" s="22">
        <v>11</v>
      </c>
      <c r="I112" s="22">
        <v>1</v>
      </c>
      <c r="J112" s="22">
        <v>159</v>
      </c>
    </row>
    <row r="113" spans="5:10" x14ac:dyDescent="0.25">
      <c r="E113" s="32"/>
      <c r="F113" s="22" t="s">
        <v>34</v>
      </c>
      <c r="G113" s="22">
        <v>17</v>
      </c>
      <c r="H113" s="22">
        <v>0</v>
      </c>
      <c r="I113" s="22">
        <v>0</v>
      </c>
      <c r="J113" s="22">
        <v>17</v>
      </c>
    </row>
    <row r="114" spans="5:10" ht="16.5" x14ac:dyDescent="0.3">
      <c r="E114" s="7"/>
      <c r="F114" s="22"/>
      <c r="G114" s="22"/>
      <c r="H114" s="22"/>
      <c r="I114" s="22"/>
      <c r="J114" s="22"/>
    </row>
    <row r="115" spans="5:10" x14ac:dyDescent="0.25">
      <c r="E115" s="32" t="s">
        <v>63</v>
      </c>
      <c r="F115" s="22" t="s">
        <v>33</v>
      </c>
      <c r="G115" s="22">
        <v>120</v>
      </c>
      <c r="H115" s="22">
        <v>25</v>
      </c>
      <c r="I115" s="22">
        <v>0</v>
      </c>
      <c r="J115" s="22">
        <v>145</v>
      </c>
    </row>
    <row r="116" spans="5:10" x14ac:dyDescent="0.25">
      <c r="E116" s="32"/>
      <c r="F116" s="22" t="s">
        <v>34</v>
      </c>
      <c r="G116" s="22">
        <v>24</v>
      </c>
      <c r="H116" s="22">
        <v>0</v>
      </c>
      <c r="I116" s="22">
        <v>0</v>
      </c>
      <c r="J116" s="22">
        <v>24</v>
      </c>
    </row>
    <row r="117" spans="5:10" ht="16.5" x14ac:dyDescent="0.3">
      <c r="E117" s="7"/>
      <c r="F117" s="22"/>
      <c r="G117" s="22"/>
      <c r="H117" s="22"/>
      <c r="I117" s="22"/>
      <c r="J117" s="22"/>
    </row>
    <row r="118" spans="5:10" x14ac:dyDescent="0.25">
      <c r="E118" s="34" t="s">
        <v>64</v>
      </c>
      <c r="F118" s="22" t="s">
        <v>33</v>
      </c>
      <c r="G118" s="22">
        <v>128</v>
      </c>
      <c r="H118" s="22">
        <v>19</v>
      </c>
      <c r="I118" s="22">
        <v>2</v>
      </c>
      <c r="J118" s="22">
        <v>149</v>
      </c>
    </row>
    <row r="119" spans="5:10" x14ac:dyDescent="0.25">
      <c r="E119" s="32"/>
      <c r="F119" s="22" t="s">
        <v>34</v>
      </c>
      <c r="G119" s="22">
        <v>23</v>
      </c>
      <c r="H119" s="22">
        <v>0</v>
      </c>
      <c r="I119" s="22">
        <v>0</v>
      </c>
      <c r="J119" s="22">
        <v>23</v>
      </c>
    </row>
    <row r="120" spans="5:10" x14ac:dyDescent="0.25">
      <c r="F120" s="22"/>
      <c r="G120" s="22"/>
      <c r="H120" s="22"/>
      <c r="I120" s="22"/>
      <c r="J120" s="22"/>
    </row>
    <row r="121" spans="5:10" ht="17.25" customHeight="1" x14ac:dyDescent="0.25">
      <c r="E121" s="34" t="s">
        <v>65</v>
      </c>
      <c r="F121" s="22" t="s">
        <v>33</v>
      </c>
      <c r="G121" s="22">
        <v>16</v>
      </c>
      <c r="H121" s="22">
        <v>0</v>
      </c>
      <c r="I121" s="22">
        <v>0</v>
      </c>
      <c r="J121" s="22">
        <v>16</v>
      </c>
    </row>
    <row r="122" spans="5:10" x14ac:dyDescent="0.25">
      <c r="E122" s="32"/>
      <c r="F122" s="22" t="s">
        <v>34</v>
      </c>
      <c r="G122" s="22">
        <v>1</v>
      </c>
      <c r="H122" s="22">
        <v>0</v>
      </c>
      <c r="I122" s="22">
        <v>0</v>
      </c>
      <c r="J122" s="22">
        <v>1</v>
      </c>
    </row>
    <row r="123" spans="5:10" ht="16.5" x14ac:dyDescent="0.25">
      <c r="E123" s="10"/>
      <c r="F123" s="22"/>
      <c r="G123" s="22"/>
      <c r="H123" s="22"/>
      <c r="I123" s="22"/>
      <c r="J123" s="22"/>
    </row>
    <row r="124" spans="5:10" x14ac:dyDescent="0.25">
      <c r="E124" s="33" t="s">
        <v>0</v>
      </c>
      <c r="F124" s="22" t="s">
        <v>33</v>
      </c>
      <c r="G124" s="22">
        <f>SUM(G97,G100,G103,G106,G109,G112,G115,G118,G121)</f>
        <v>905</v>
      </c>
      <c r="H124" s="22">
        <f t="shared" ref="H124:I125" si="4">SUM(H97,H100,H103,H106,H109,H112,H115,H118,H121)</f>
        <v>104</v>
      </c>
      <c r="I124" s="22">
        <f t="shared" si="4"/>
        <v>4</v>
      </c>
      <c r="J124" s="22">
        <f>SUM(G124:I124)</f>
        <v>1013</v>
      </c>
    </row>
    <row r="125" spans="5:10" x14ac:dyDescent="0.25">
      <c r="E125" s="33"/>
      <c r="F125" s="22" t="s">
        <v>34</v>
      </c>
      <c r="G125" s="22">
        <f>SUM(G98,G101,G104,G107,G110,G113,G116,G119,G122)</f>
        <v>159</v>
      </c>
      <c r="H125" s="22">
        <f t="shared" si="4"/>
        <v>0</v>
      </c>
      <c r="I125" s="22">
        <f t="shared" si="4"/>
        <v>0</v>
      </c>
      <c r="J125" s="22">
        <f>SUM(G125:I125)</f>
        <v>159</v>
      </c>
    </row>
    <row r="126" spans="5:10" ht="16.5" x14ac:dyDescent="0.3">
      <c r="E126" s="10"/>
      <c r="F126" s="10"/>
      <c r="G126" s="10"/>
      <c r="H126" s="10"/>
      <c r="I126" s="10"/>
      <c r="J126" s="13"/>
    </row>
    <row r="127" spans="5:10" ht="17.25" thickBot="1" x14ac:dyDescent="0.35">
      <c r="E127" s="10"/>
      <c r="F127" s="10"/>
      <c r="G127" s="10"/>
      <c r="H127" s="10"/>
      <c r="I127" s="10"/>
      <c r="J127" s="13"/>
    </row>
    <row r="128" spans="5:10" ht="24" thickBot="1" x14ac:dyDescent="0.3">
      <c r="E128" s="35" t="s">
        <v>66</v>
      </c>
      <c r="F128" s="36"/>
      <c r="G128" s="36"/>
      <c r="H128" s="36"/>
      <c r="I128" s="36"/>
      <c r="J128" s="37"/>
    </row>
    <row r="129" spans="5:10" ht="38.25" customHeight="1" thickBot="1" x14ac:dyDescent="0.3">
      <c r="E129" s="17" t="s">
        <v>27</v>
      </c>
      <c r="F129" s="17" t="s">
        <v>28</v>
      </c>
      <c r="G129" s="17" t="s">
        <v>29</v>
      </c>
      <c r="H129" s="17" t="s">
        <v>30</v>
      </c>
      <c r="I129" s="17" t="s">
        <v>31</v>
      </c>
      <c r="J129" s="17" t="s">
        <v>0</v>
      </c>
    </row>
    <row r="130" spans="5:10" x14ac:dyDescent="0.25">
      <c r="E130" s="32" t="s">
        <v>67</v>
      </c>
      <c r="F130" s="22" t="s">
        <v>33</v>
      </c>
      <c r="G130" s="22">
        <v>264</v>
      </c>
      <c r="H130" s="22">
        <v>62</v>
      </c>
      <c r="I130" s="22">
        <v>3</v>
      </c>
      <c r="J130" s="22">
        <v>329</v>
      </c>
    </row>
    <row r="131" spans="5:10" x14ac:dyDescent="0.25">
      <c r="E131" s="32"/>
      <c r="F131" s="22" t="s">
        <v>34</v>
      </c>
      <c r="G131" s="22">
        <v>95</v>
      </c>
      <c r="H131" s="22">
        <v>0</v>
      </c>
      <c r="I131" s="22">
        <v>0</v>
      </c>
      <c r="J131" s="22">
        <v>95</v>
      </c>
    </row>
    <row r="132" spans="5:10" ht="16.5" x14ac:dyDescent="0.3">
      <c r="E132" s="7"/>
      <c r="F132" s="22"/>
      <c r="G132" s="22"/>
      <c r="H132" s="22"/>
      <c r="I132" s="22"/>
      <c r="J132" s="22"/>
    </row>
    <row r="133" spans="5:10" x14ac:dyDescent="0.25">
      <c r="E133" s="32" t="s">
        <v>68</v>
      </c>
      <c r="F133" s="22" t="s">
        <v>33</v>
      </c>
      <c r="G133" s="22">
        <v>144</v>
      </c>
      <c r="H133" s="22">
        <v>40</v>
      </c>
      <c r="I133" s="22">
        <v>1</v>
      </c>
      <c r="J133" s="22">
        <v>185</v>
      </c>
    </row>
    <row r="134" spans="5:10" x14ac:dyDescent="0.25">
      <c r="E134" s="32"/>
      <c r="F134" s="22" t="s">
        <v>34</v>
      </c>
      <c r="G134" s="22">
        <v>31</v>
      </c>
      <c r="H134" s="22">
        <v>0</v>
      </c>
      <c r="I134" s="22">
        <v>0</v>
      </c>
      <c r="J134" s="22">
        <v>31</v>
      </c>
    </row>
    <row r="135" spans="5:10" ht="16.5" x14ac:dyDescent="0.3">
      <c r="E135" s="7"/>
      <c r="F135" s="22"/>
      <c r="G135" s="22"/>
      <c r="H135" s="22"/>
      <c r="I135" s="22"/>
      <c r="J135" s="22"/>
    </row>
    <row r="136" spans="5:10" ht="17.25" customHeight="1" x14ac:dyDescent="0.25">
      <c r="E136" s="32" t="s">
        <v>69</v>
      </c>
      <c r="F136" s="22" t="s">
        <v>33</v>
      </c>
      <c r="G136" s="22">
        <v>138</v>
      </c>
      <c r="H136" s="22">
        <v>55</v>
      </c>
      <c r="I136" s="22">
        <v>2</v>
      </c>
      <c r="J136" s="22">
        <v>195</v>
      </c>
    </row>
    <row r="137" spans="5:10" x14ac:dyDescent="0.25">
      <c r="E137" s="32"/>
      <c r="F137" s="22" t="s">
        <v>34</v>
      </c>
      <c r="G137" s="22">
        <v>46</v>
      </c>
      <c r="H137" s="22">
        <v>0</v>
      </c>
      <c r="I137" s="22">
        <v>0</v>
      </c>
      <c r="J137" s="22">
        <v>46</v>
      </c>
    </row>
    <row r="138" spans="5:10" ht="16.5" x14ac:dyDescent="0.3">
      <c r="E138" s="7"/>
      <c r="F138" s="22"/>
      <c r="G138" s="22"/>
      <c r="H138" s="22"/>
      <c r="I138" s="22"/>
      <c r="J138" s="22"/>
    </row>
    <row r="139" spans="5:10" x14ac:dyDescent="0.25">
      <c r="E139" s="32" t="s">
        <v>70</v>
      </c>
      <c r="F139" s="22" t="s">
        <v>33</v>
      </c>
      <c r="G139" s="22">
        <v>279</v>
      </c>
      <c r="H139" s="22">
        <v>57</v>
      </c>
      <c r="I139" s="22">
        <v>2</v>
      </c>
      <c r="J139" s="22">
        <v>338</v>
      </c>
    </row>
    <row r="140" spans="5:10" x14ac:dyDescent="0.25">
      <c r="E140" s="32"/>
      <c r="F140" s="22" t="s">
        <v>34</v>
      </c>
      <c r="G140" s="22">
        <v>70</v>
      </c>
      <c r="H140" s="22">
        <v>0</v>
      </c>
      <c r="I140" s="22">
        <v>0</v>
      </c>
      <c r="J140" s="22">
        <v>70</v>
      </c>
    </row>
    <row r="141" spans="5:10" ht="16.5" x14ac:dyDescent="0.3">
      <c r="E141" s="7"/>
      <c r="F141" s="22"/>
      <c r="G141" s="22"/>
      <c r="H141" s="22"/>
      <c r="I141" s="22"/>
      <c r="J141" s="22"/>
    </row>
    <row r="142" spans="5:10" x14ac:dyDescent="0.25">
      <c r="E142" s="39" t="s">
        <v>71</v>
      </c>
      <c r="F142" s="22" t="s">
        <v>33</v>
      </c>
      <c r="G142" s="22">
        <v>220</v>
      </c>
      <c r="H142" s="22">
        <v>40</v>
      </c>
      <c r="I142" s="22">
        <v>3</v>
      </c>
      <c r="J142" s="22">
        <v>263</v>
      </c>
    </row>
    <row r="143" spans="5:10" x14ac:dyDescent="0.25">
      <c r="E143" s="40"/>
      <c r="F143" s="22" t="s">
        <v>34</v>
      </c>
      <c r="G143" s="22">
        <v>37</v>
      </c>
      <c r="H143" s="22">
        <v>0</v>
      </c>
      <c r="I143" s="22">
        <v>0</v>
      </c>
      <c r="J143" s="22">
        <v>37</v>
      </c>
    </row>
    <row r="144" spans="5:10" ht="16.5" x14ac:dyDescent="0.25">
      <c r="E144" s="10"/>
      <c r="F144" s="22"/>
      <c r="G144" s="22"/>
      <c r="H144" s="22"/>
      <c r="I144" s="22"/>
      <c r="J144" s="22"/>
    </row>
    <row r="145" spans="5:10" x14ac:dyDescent="0.25">
      <c r="E145" s="39" t="s">
        <v>72</v>
      </c>
      <c r="F145" s="22" t="s">
        <v>33</v>
      </c>
      <c r="G145" s="22">
        <v>203</v>
      </c>
      <c r="H145" s="22">
        <v>32</v>
      </c>
      <c r="I145" s="22">
        <v>1</v>
      </c>
      <c r="J145" s="22">
        <v>236</v>
      </c>
    </row>
    <row r="146" spans="5:10" x14ac:dyDescent="0.25">
      <c r="E146" s="40"/>
      <c r="F146" s="22" t="s">
        <v>34</v>
      </c>
      <c r="G146" s="22">
        <v>55</v>
      </c>
      <c r="H146" s="22">
        <v>0</v>
      </c>
      <c r="I146" s="22">
        <v>0</v>
      </c>
      <c r="J146" s="22">
        <v>55</v>
      </c>
    </row>
    <row r="147" spans="5:10" ht="16.5" x14ac:dyDescent="0.25">
      <c r="E147" s="10"/>
      <c r="F147" s="22"/>
      <c r="G147" s="22"/>
      <c r="H147" s="22"/>
      <c r="I147" s="22"/>
      <c r="J147" s="22"/>
    </row>
    <row r="148" spans="5:10" x14ac:dyDescent="0.25">
      <c r="E148" s="41" t="s">
        <v>0</v>
      </c>
      <c r="F148" s="22" t="s">
        <v>33</v>
      </c>
      <c r="G148" s="22">
        <f>SUM(G130,G133,G136,G139,G142,G145)</f>
        <v>1248</v>
      </c>
      <c r="H148" s="22">
        <f t="shared" ref="H148:I149" si="5">SUM(H130,H133,H136,H139,H142,H145)</f>
        <v>286</v>
      </c>
      <c r="I148" s="22">
        <f t="shared" si="5"/>
        <v>12</v>
      </c>
      <c r="J148" s="22">
        <f>SUM(G148:I148)</f>
        <v>1546</v>
      </c>
    </row>
    <row r="149" spans="5:10" x14ac:dyDescent="0.25">
      <c r="E149" s="42"/>
      <c r="F149" s="22" t="s">
        <v>34</v>
      </c>
      <c r="G149" s="22">
        <f>SUM(G131,G134,G137,G140,G143,G146)</f>
        <v>334</v>
      </c>
      <c r="H149" s="22">
        <f t="shared" si="5"/>
        <v>0</v>
      </c>
      <c r="I149" s="22">
        <f t="shared" si="5"/>
        <v>0</v>
      </c>
      <c r="J149" s="22">
        <f>SUM(G149:I149)</f>
        <v>334</v>
      </c>
    </row>
    <row r="150" spans="5:10" ht="16.5" x14ac:dyDescent="0.3">
      <c r="E150" s="14"/>
      <c r="F150" s="15"/>
      <c r="G150" s="15"/>
      <c r="H150" s="15"/>
      <c r="I150" s="15"/>
      <c r="J150" s="16"/>
    </row>
    <row r="151" spans="5:10" ht="17.25" thickBot="1" x14ac:dyDescent="0.35">
      <c r="E151" s="14"/>
      <c r="F151" s="15"/>
      <c r="G151" s="15"/>
      <c r="H151" s="15"/>
      <c r="I151" s="15"/>
      <c r="J151" s="16"/>
    </row>
    <row r="152" spans="5:10" ht="24" thickBot="1" x14ac:dyDescent="0.3">
      <c r="E152" s="35" t="s">
        <v>73</v>
      </c>
      <c r="F152" s="36"/>
      <c r="G152" s="36"/>
      <c r="H152" s="36"/>
      <c r="I152" s="36"/>
      <c r="J152" s="37"/>
    </row>
    <row r="153" spans="5:10" ht="40.5" customHeight="1" thickBot="1" x14ac:dyDescent="0.3">
      <c r="E153" s="17" t="s">
        <v>27</v>
      </c>
      <c r="F153" s="17" t="s">
        <v>28</v>
      </c>
      <c r="G153" s="17" t="s">
        <v>29</v>
      </c>
      <c r="H153" s="17" t="s">
        <v>30</v>
      </c>
      <c r="I153" s="17" t="s">
        <v>31</v>
      </c>
      <c r="J153" s="17" t="s">
        <v>0</v>
      </c>
    </row>
    <row r="154" spans="5:10" ht="16.5" x14ac:dyDescent="0.3">
      <c r="E154" s="7"/>
      <c r="F154" s="7"/>
      <c r="G154" s="8"/>
      <c r="H154" s="8"/>
      <c r="I154" s="8"/>
      <c r="J154" s="7"/>
    </row>
    <row r="155" spans="5:10" x14ac:dyDescent="0.25">
      <c r="E155" s="32" t="s">
        <v>74</v>
      </c>
      <c r="F155" s="22" t="s">
        <v>33</v>
      </c>
      <c r="G155" s="22">
        <v>276</v>
      </c>
      <c r="H155" s="22">
        <v>43</v>
      </c>
      <c r="I155" s="22">
        <v>3</v>
      </c>
      <c r="J155" s="22">
        <v>322</v>
      </c>
    </row>
    <row r="156" spans="5:10" x14ac:dyDescent="0.25">
      <c r="E156" s="32"/>
      <c r="F156" s="22" t="s">
        <v>34</v>
      </c>
      <c r="G156" s="22">
        <v>37</v>
      </c>
      <c r="H156" s="22">
        <v>0</v>
      </c>
      <c r="I156" s="22">
        <v>0</v>
      </c>
      <c r="J156" s="22">
        <v>37</v>
      </c>
    </row>
    <row r="157" spans="5:10" ht="16.5" x14ac:dyDescent="0.3">
      <c r="E157" s="7"/>
      <c r="F157" s="22"/>
      <c r="G157" s="22"/>
      <c r="H157" s="22"/>
      <c r="I157" s="22"/>
      <c r="J157" s="22"/>
    </row>
    <row r="158" spans="5:10" x14ac:dyDescent="0.25">
      <c r="E158" s="32" t="s">
        <v>75</v>
      </c>
      <c r="F158" s="22" t="s">
        <v>33</v>
      </c>
      <c r="G158" s="22">
        <v>29</v>
      </c>
      <c r="H158" s="22">
        <v>1</v>
      </c>
      <c r="I158" s="22">
        <v>0</v>
      </c>
      <c r="J158" s="22">
        <v>30</v>
      </c>
    </row>
    <row r="159" spans="5:10" x14ac:dyDescent="0.25">
      <c r="E159" s="32"/>
      <c r="F159" s="22" t="s">
        <v>34</v>
      </c>
      <c r="G159" s="22">
        <v>0</v>
      </c>
      <c r="H159" s="22">
        <v>0</v>
      </c>
      <c r="I159" s="22">
        <v>0</v>
      </c>
      <c r="J159" s="22">
        <v>0</v>
      </c>
    </row>
    <row r="160" spans="5:10" ht="32.25" customHeight="1" x14ac:dyDescent="0.3">
      <c r="E160" s="7"/>
      <c r="F160" s="22"/>
      <c r="G160" s="22"/>
      <c r="H160" s="22"/>
      <c r="I160" s="22"/>
      <c r="J160" s="22"/>
    </row>
    <row r="161" spans="5:10" x14ac:dyDescent="0.25">
      <c r="E161" s="32" t="s">
        <v>76</v>
      </c>
      <c r="F161" s="22" t="s">
        <v>33</v>
      </c>
      <c r="G161" s="22">
        <v>82</v>
      </c>
      <c r="H161" s="22">
        <v>8</v>
      </c>
      <c r="I161" s="22">
        <v>0</v>
      </c>
      <c r="J161" s="22">
        <v>90</v>
      </c>
    </row>
    <row r="162" spans="5:10" x14ac:dyDescent="0.25">
      <c r="E162" s="32"/>
      <c r="F162" s="22" t="s">
        <v>34</v>
      </c>
      <c r="G162" s="22">
        <v>14</v>
      </c>
      <c r="H162" s="22">
        <v>0</v>
      </c>
      <c r="I162" s="22">
        <v>0</v>
      </c>
      <c r="J162" s="22">
        <v>14</v>
      </c>
    </row>
    <row r="163" spans="5:10" ht="16.5" x14ac:dyDescent="0.3">
      <c r="E163" s="7"/>
      <c r="F163" s="22"/>
      <c r="G163" s="22"/>
      <c r="H163" s="22"/>
      <c r="I163" s="22"/>
      <c r="J163" s="22"/>
    </row>
    <row r="164" spans="5:10" ht="17.25" customHeight="1" x14ac:dyDescent="0.25">
      <c r="E164" s="32" t="s">
        <v>77</v>
      </c>
      <c r="F164" s="22" t="s">
        <v>33</v>
      </c>
      <c r="G164" s="22">
        <v>67</v>
      </c>
      <c r="H164" s="22">
        <v>4</v>
      </c>
      <c r="I164" s="22">
        <v>0</v>
      </c>
      <c r="J164" s="22">
        <v>71</v>
      </c>
    </row>
    <row r="165" spans="5:10" x14ac:dyDescent="0.25">
      <c r="E165" s="32"/>
      <c r="F165" s="22" t="s">
        <v>34</v>
      </c>
      <c r="G165" s="22">
        <v>8</v>
      </c>
      <c r="H165" s="22">
        <v>0</v>
      </c>
      <c r="I165" s="22">
        <v>0</v>
      </c>
      <c r="J165" s="22">
        <v>8</v>
      </c>
    </row>
    <row r="166" spans="5:10" ht="16.5" x14ac:dyDescent="0.3">
      <c r="E166" s="7"/>
      <c r="F166" s="22"/>
      <c r="G166" s="22"/>
      <c r="H166" s="22"/>
      <c r="I166" s="22"/>
      <c r="J166" s="22"/>
    </row>
    <row r="167" spans="5:10" x14ac:dyDescent="0.25">
      <c r="E167" s="32" t="s">
        <v>78</v>
      </c>
      <c r="F167" s="22" t="s">
        <v>33</v>
      </c>
      <c r="G167" s="22">
        <v>309</v>
      </c>
      <c r="H167" s="22">
        <v>125</v>
      </c>
      <c r="I167" s="22">
        <v>5</v>
      </c>
      <c r="J167" s="22">
        <v>439</v>
      </c>
    </row>
    <row r="168" spans="5:10" x14ac:dyDescent="0.25">
      <c r="E168" s="32"/>
      <c r="F168" s="22" t="s">
        <v>34</v>
      </c>
      <c r="G168" s="22">
        <v>58</v>
      </c>
      <c r="H168" s="22">
        <v>0</v>
      </c>
      <c r="I168" s="22">
        <v>0</v>
      </c>
      <c r="J168" s="22">
        <v>58</v>
      </c>
    </row>
    <row r="169" spans="5:10" ht="16.5" x14ac:dyDescent="0.25">
      <c r="E169" s="12"/>
      <c r="F169" s="22"/>
      <c r="G169" s="22"/>
      <c r="H169" s="22"/>
      <c r="I169" s="22"/>
      <c r="J169" s="22"/>
    </row>
    <row r="170" spans="5:10" x14ac:dyDescent="0.25">
      <c r="E170" s="32" t="s">
        <v>79</v>
      </c>
      <c r="F170" s="22" t="s">
        <v>33</v>
      </c>
      <c r="G170" s="22">
        <v>190</v>
      </c>
      <c r="H170" s="22">
        <v>38</v>
      </c>
      <c r="I170" s="22">
        <v>0</v>
      </c>
      <c r="J170" s="22">
        <v>228</v>
      </c>
    </row>
    <row r="171" spans="5:10" x14ac:dyDescent="0.25">
      <c r="E171" s="32"/>
      <c r="F171" s="22" t="s">
        <v>34</v>
      </c>
      <c r="G171" s="22">
        <v>33</v>
      </c>
      <c r="H171" s="22">
        <v>0</v>
      </c>
      <c r="I171" s="22">
        <v>0</v>
      </c>
      <c r="J171" s="22">
        <v>33</v>
      </c>
    </row>
    <row r="172" spans="5:10" ht="16.5" x14ac:dyDescent="0.25">
      <c r="E172" s="12"/>
      <c r="F172" s="22"/>
      <c r="G172" s="22"/>
      <c r="H172" s="22"/>
      <c r="I172" s="22"/>
      <c r="J172" s="22"/>
    </row>
    <row r="173" spans="5:10" x14ac:dyDescent="0.25">
      <c r="E173" s="33" t="s">
        <v>0</v>
      </c>
      <c r="F173" s="22" t="s">
        <v>33</v>
      </c>
      <c r="G173" s="22">
        <v>953</v>
      </c>
      <c r="H173" s="22">
        <v>219</v>
      </c>
      <c r="I173" s="22">
        <v>8</v>
      </c>
      <c r="J173" s="22">
        <v>1180</v>
      </c>
    </row>
    <row r="174" spans="5:10" x14ac:dyDescent="0.25">
      <c r="E174" s="33"/>
      <c r="F174" s="22" t="s">
        <v>34</v>
      </c>
      <c r="G174" s="22">
        <v>150</v>
      </c>
      <c r="H174" s="22">
        <v>0</v>
      </c>
      <c r="I174" s="22">
        <v>0</v>
      </c>
      <c r="J174" s="22">
        <v>150</v>
      </c>
    </row>
    <row r="175" spans="5:10" x14ac:dyDescent="0.25">
      <c r="G175" s="9"/>
      <c r="H175" s="9"/>
      <c r="I175" s="9"/>
    </row>
    <row r="176" spans="5:10" ht="15.75" thickBot="1" x14ac:dyDescent="0.3">
      <c r="G176" s="9"/>
      <c r="H176" s="9"/>
      <c r="I176" s="9"/>
    </row>
    <row r="177" spans="5:10" ht="24" thickBot="1" x14ac:dyDescent="0.3">
      <c r="E177" s="35" t="s">
        <v>80</v>
      </c>
      <c r="F177" s="36"/>
      <c r="G177" s="36"/>
      <c r="H177" s="36"/>
      <c r="I177" s="36"/>
      <c r="J177" s="37"/>
    </row>
    <row r="178" spans="5:10" ht="39.75" customHeight="1" thickBot="1" x14ac:dyDescent="0.3">
      <c r="E178" s="17" t="s">
        <v>27</v>
      </c>
      <c r="F178" s="17" t="s">
        <v>28</v>
      </c>
      <c r="G178" s="17" t="s">
        <v>29</v>
      </c>
      <c r="H178" s="17" t="s">
        <v>30</v>
      </c>
      <c r="I178" s="17" t="s">
        <v>31</v>
      </c>
      <c r="J178" s="17" t="s">
        <v>0</v>
      </c>
    </row>
    <row r="179" spans="5:10" ht="16.5" x14ac:dyDescent="0.3">
      <c r="E179" s="7"/>
      <c r="F179" s="7"/>
      <c r="G179" s="8"/>
      <c r="H179" s="8"/>
      <c r="I179" s="8"/>
      <c r="J179" s="7"/>
    </row>
    <row r="180" spans="5:10" x14ac:dyDescent="0.25">
      <c r="E180" s="32" t="s">
        <v>81</v>
      </c>
      <c r="F180" s="22" t="s">
        <v>33</v>
      </c>
      <c r="G180" s="22">
        <v>176</v>
      </c>
      <c r="H180" s="22">
        <v>61</v>
      </c>
      <c r="I180" s="22">
        <v>3</v>
      </c>
      <c r="J180" s="22">
        <v>240</v>
      </c>
    </row>
    <row r="181" spans="5:10" x14ac:dyDescent="0.25">
      <c r="E181" s="32"/>
      <c r="F181" s="22" t="s">
        <v>34</v>
      </c>
      <c r="G181" s="22">
        <v>43</v>
      </c>
      <c r="H181" s="22">
        <v>0</v>
      </c>
      <c r="I181" s="22">
        <v>0</v>
      </c>
      <c r="J181" s="22">
        <v>43</v>
      </c>
    </row>
    <row r="182" spans="5:10" ht="16.5" x14ac:dyDescent="0.3">
      <c r="E182" s="7"/>
      <c r="F182" s="22"/>
      <c r="G182" s="22"/>
      <c r="H182" s="22"/>
      <c r="I182" s="22"/>
      <c r="J182" s="22"/>
    </row>
    <row r="183" spans="5:10" ht="17.25" customHeight="1" x14ac:dyDescent="0.25">
      <c r="E183" s="34" t="s">
        <v>82</v>
      </c>
      <c r="F183" s="22" t="s">
        <v>33</v>
      </c>
      <c r="G183" s="22">
        <v>83</v>
      </c>
      <c r="H183" s="22">
        <v>6</v>
      </c>
      <c r="I183" s="22">
        <v>0</v>
      </c>
      <c r="J183" s="22">
        <v>89</v>
      </c>
    </row>
    <row r="184" spans="5:10" x14ac:dyDescent="0.25">
      <c r="E184" s="32"/>
      <c r="F184" s="22" t="s">
        <v>34</v>
      </c>
      <c r="G184" s="22">
        <v>16</v>
      </c>
      <c r="H184" s="22">
        <v>0</v>
      </c>
      <c r="I184" s="22">
        <v>0</v>
      </c>
      <c r="J184" s="22">
        <v>16</v>
      </c>
    </row>
    <row r="185" spans="5:10" ht="16.5" x14ac:dyDescent="0.25">
      <c r="E185" s="10"/>
      <c r="F185" s="22"/>
      <c r="G185" s="22"/>
      <c r="H185" s="22"/>
      <c r="I185" s="22"/>
      <c r="J185" s="22"/>
    </row>
    <row r="186" spans="5:10" ht="17.25" customHeight="1" x14ac:dyDescent="0.25">
      <c r="E186" s="38" t="s">
        <v>83</v>
      </c>
      <c r="F186" s="22" t="s">
        <v>33</v>
      </c>
      <c r="G186" s="22">
        <v>101</v>
      </c>
      <c r="H186" s="22">
        <v>9</v>
      </c>
      <c r="I186" s="22">
        <v>0</v>
      </c>
      <c r="J186" s="22">
        <v>110</v>
      </c>
    </row>
    <row r="187" spans="5:10" x14ac:dyDescent="0.25">
      <c r="E187" s="33"/>
      <c r="F187" s="22" t="s">
        <v>34</v>
      </c>
      <c r="G187" s="22">
        <v>18</v>
      </c>
      <c r="H187" s="22">
        <v>0</v>
      </c>
      <c r="I187" s="22">
        <v>0</v>
      </c>
      <c r="J187" s="22">
        <v>18</v>
      </c>
    </row>
    <row r="188" spans="5:10" ht="16.5" x14ac:dyDescent="0.3">
      <c r="E188" s="7"/>
      <c r="F188" s="22"/>
      <c r="G188" s="22"/>
      <c r="H188" s="22"/>
      <c r="I188" s="22"/>
      <c r="J188" s="22"/>
    </row>
    <row r="189" spans="5:10" ht="17.25" customHeight="1" x14ac:dyDescent="0.25">
      <c r="E189" s="34" t="s">
        <v>84</v>
      </c>
      <c r="F189" s="22" t="s">
        <v>33</v>
      </c>
      <c r="G189" s="22">
        <v>241</v>
      </c>
      <c r="H189" s="22">
        <v>25</v>
      </c>
      <c r="I189" s="22">
        <v>0</v>
      </c>
      <c r="J189" s="22">
        <v>266</v>
      </c>
    </row>
    <row r="190" spans="5:10" x14ac:dyDescent="0.25">
      <c r="E190" s="32"/>
      <c r="F190" s="22" t="s">
        <v>34</v>
      </c>
      <c r="G190" s="22">
        <v>55</v>
      </c>
      <c r="H190" s="22">
        <v>0</v>
      </c>
      <c r="I190" s="22">
        <v>0</v>
      </c>
      <c r="J190" s="22">
        <v>55</v>
      </c>
    </row>
    <row r="191" spans="5:10" ht="16.5" x14ac:dyDescent="0.25">
      <c r="E191" s="10"/>
      <c r="F191" s="22"/>
      <c r="G191" s="22"/>
      <c r="H191" s="22"/>
      <c r="I191" s="22"/>
      <c r="J191" s="22"/>
    </row>
    <row r="192" spans="5:10" x14ac:dyDescent="0.25">
      <c r="E192" s="32" t="s">
        <v>85</v>
      </c>
      <c r="F192" s="22" t="s">
        <v>33</v>
      </c>
      <c r="G192" s="22">
        <v>20</v>
      </c>
      <c r="H192" s="22">
        <v>1</v>
      </c>
      <c r="I192" s="22">
        <v>0</v>
      </c>
      <c r="J192" s="22">
        <v>21</v>
      </c>
    </row>
    <row r="193" spans="5:10" x14ac:dyDescent="0.25">
      <c r="E193" s="32"/>
      <c r="F193" s="22" t="s">
        <v>34</v>
      </c>
      <c r="G193" s="22">
        <v>6</v>
      </c>
      <c r="H193" s="22">
        <v>0</v>
      </c>
      <c r="I193" s="22">
        <v>0</v>
      </c>
      <c r="J193" s="22">
        <v>6</v>
      </c>
    </row>
    <row r="194" spans="5:10" ht="16.5" x14ac:dyDescent="0.25">
      <c r="E194" s="10"/>
      <c r="F194" s="22"/>
      <c r="G194" s="22"/>
      <c r="H194" s="22"/>
      <c r="I194" s="22"/>
      <c r="J194" s="22"/>
    </row>
    <row r="195" spans="5:10" x14ac:dyDescent="0.25">
      <c r="E195" s="33" t="s">
        <v>0</v>
      </c>
      <c r="F195" s="22" t="s">
        <v>33</v>
      </c>
      <c r="G195" s="22">
        <v>621</v>
      </c>
      <c r="H195" s="22">
        <v>102</v>
      </c>
      <c r="I195" s="22">
        <v>3</v>
      </c>
      <c r="J195" s="22">
        <v>726</v>
      </c>
    </row>
    <row r="196" spans="5:10" x14ac:dyDescent="0.25">
      <c r="E196" s="33"/>
      <c r="F196" s="22" t="s">
        <v>34</v>
      </c>
      <c r="G196" s="22">
        <v>138</v>
      </c>
      <c r="H196" s="22">
        <v>0</v>
      </c>
      <c r="I196" s="22">
        <v>0</v>
      </c>
      <c r="J196" s="22">
        <v>138</v>
      </c>
    </row>
    <row r="197" spans="5:10" x14ac:dyDescent="0.25">
      <c r="G197" s="9"/>
      <c r="H197" s="9"/>
      <c r="I197" s="9"/>
    </row>
    <row r="198" spans="5:10" ht="15.75" thickBot="1" x14ac:dyDescent="0.3">
      <c r="G198" s="9"/>
      <c r="H198" s="9"/>
      <c r="I198" s="9"/>
    </row>
    <row r="199" spans="5:10" ht="24" thickBot="1" x14ac:dyDescent="0.3">
      <c r="E199" s="35" t="s">
        <v>86</v>
      </c>
      <c r="F199" s="36"/>
      <c r="G199" s="36"/>
      <c r="H199" s="36"/>
      <c r="I199" s="36"/>
      <c r="J199" s="37"/>
    </row>
    <row r="200" spans="5:10" ht="38.25" customHeight="1" thickBot="1" x14ac:dyDescent="0.3">
      <c r="E200" s="17" t="s">
        <v>27</v>
      </c>
      <c r="F200" s="17" t="s">
        <v>28</v>
      </c>
      <c r="G200" s="17" t="s">
        <v>29</v>
      </c>
      <c r="H200" s="17" t="s">
        <v>30</v>
      </c>
      <c r="I200" s="17" t="s">
        <v>31</v>
      </c>
      <c r="J200" s="17" t="s">
        <v>0</v>
      </c>
    </row>
    <row r="201" spans="5:10" ht="16.5" x14ac:dyDescent="0.3">
      <c r="E201" s="7"/>
      <c r="F201" s="7"/>
      <c r="G201" s="8"/>
      <c r="H201" s="8"/>
      <c r="I201" s="8"/>
      <c r="J201" s="7"/>
    </row>
    <row r="202" spans="5:10" x14ac:dyDescent="0.25">
      <c r="E202" s="32" t="s">
        <v>87</v>
      </c>
      <c r="F202" s="22" t="s">
        <v>33</v>
      </c>
      <c r="G202" s="22">
        <v>99</v>
      </c>
      <c r="H202" s="22">
        <v>17</v>
      </c>
      <c r="I202" s="22">
        <v>0</v>
      </c>
      <c r="J202" s="22">
        <v>116</v>
      </c>
    </row>
    <row r="203" spans="5:10" x14ac:dyDescent="0.25">
      <c r="E203" s="32"/>
      <c r="F203" s="22" t="s">
        <v>34</v>
      </c>
      <c r="G203" s="22">
        <v>24</v>
      </c>
      <c r="H203" s="22">
        <v>0</v>
      </c>
      <c r="I203" s="22">
        <v>0</v>
      </c>
      <c r="J203" s="22">
        <v>24</v>
      </c>
    </row>
    <row r="204" spans="5:10" ht="16.5" x14ac:dyDescent="0.3">
      <c r="E204" s="7"/>
      <c r="F204" s="22"/>
      <c r="G204" s="22"/>
      <c r="H204" s="22"/>
      <c r="I204" s="22"/>
      <c r="J204" s="22"/>
    </row>
    <row r="205" spans="5:10" x14ac:dyDescent="0.25">
      <c r="E205" s="32" t="s">
        <v>88</v>
      </c>
      <c r="F205" s="22" t="s">
        <v>33</v>
      </c>
      <c r="G205" s="22">
        <v>99</v>
      </c>
      <c r="H205" s="22">
        <v>9</v>
      </c>
      <c r="I205" s="22">
        <v>0</v>
      </c>
      <c r="J205" s="22">
        <v>108</v>
      </c>
    </row>
    <row r="206" spans="5:10" x14ac:dyDescent="0.25">
      <c r="E206" s="32"/>
      <c r="F206" s="22" t="s">
        <v>34</v>
      </c>
      <c r="G206" s="22">
        <v>23</v>
      </c>
      <c r="H206" s="22">
        <v>0</v>
      </c>
      <c r="I206" s="22">
        <v>0</v>
      </c>
      <c r="J206" s="22">
        <v>23</v>
      </c>
    </row>
    <row r="207" spans="5:10" ht="16.5" x14ac:dyDescent="0.25">
      <c r="E207" s="10"/>
      <c r="F207" s="22"/>
      <c r="G207" s="22"/>
      <c r="H207" s="22"/>
      <c r="I207" s="22"/>
      <c r="J207" s="22"/>
    </row>
    <row r="208" spans="5:10" x14ac:dyDescent="0.25">
      <c r="E208" s="32" t="s">
        <v>89</v>
      </c>
      <c r="F208" s="22" t="s">
        <v>33</v>
      </c>
      <c r="G208" s="22">
        <v>66</v>
      </c>
      <c r="H208" s="22">
        <v>5</v>
      </c>
      <c r="I208" s="22">
        <v>0</v>
      </c>
      <c r="J208" s="22">
        <v>71</v>
      </c>
    </row>
    <row r="209" spans="5:10" x14ac:dyDescent="0.25">
      <c r="E209" s="32"/>
      <c r="F209" s="22" t="s">
        <v>34</v>
      </c>
      <c r="G209" s="22">
        <v>18</v>
      </c>
      <c r="H209" s="22">
        <v>0</v>
      </c>
      <c r="I209" s="22">
        <v>0</v>
      </c>
      <c r="J209" s="22">
        <v>18</v>
      </c>
    </row>
    <row r="210" spans="5:10" ht="16.5" x14ac:dyDescent="0.3">
      <c r="E210" s="7"/>
      <c r="F210" s="22"/>
      <c r="G210" s="22"/>
      <c r="H210" s="22"/>
      <c r="I210" s="22"/>
      <c r="J210" s="22"/>
    </row>
    <row r="211" spans="5:10" x14ac:dyDescent="0.25">
      <c r="E211" s="32" t="s">
        <v>90</v>
      </c>
      <c r="F211" s="22" t="s">
        <v>33</v>
      </c>
      <c r="G211" s="22">
        <v>25</v>
      </c>
      <c r="H211" s="22">
        <v>3</v>
      </c>
      <c r="I211" s="22">
        <v>0</v>
      </c>
      <c r="J211" s="22">
        <v>28</v>
      </c>
    </row>
    <row r="212" spans="5:10" x14ac:dyDescent="0.25">
      <c r="E212" s="32"/>
      <c r="F212" s="22" t="s">
        <v>34</v>
      </c>
      <c r="G212" s="22">
        <v>12</v>
      </c>
      <c r="H212" s="22">
        <v>0</v>
      </c>
      <c r="I212" s="22">
        <v>0</v>
      </c>
      <c r="J212" s="22">
        <v>12</v>
      </c>
    </row>
    <row r="213" spans="5:10" ht="16.5" x14ac:dyDescent="0.25">
      <c r="E213" s="10"/>
      <c r="F213" s="22"/>
      <c r="G213" s="22"/>
      <c r="H213" s="22"/>
      <c r="I213" s="22"/>
      <c r="J213" s="22"/>
    </row>
    <row r="214" spans="5:10" x14ac:dyDescent="0.25">
      <c r="E214" s="34" t="s">
        <v>91</v>
      </c>
      <c r="F214" s="22" t="s">
        <v>33</v>
      </c>
      <c r="G214" s="22">
        <v>21</v>
      </c>
      <c r="H214" s="22">
        <v>4</v>
      </c>
      <c r="I214" s="22">
        <v>0</v>
      </c>
      <c r="J214" s="22">
        <v>25</v>
      </c>
    </row>
    <row r="215" spans="5:10" x14ac:dyDescent="0.25">
      <c r="E215" s="32"/>
      <c r="F215" s="22" t="s">
        <v>34</v>
      </c>
      <c r="G215" s="22">
        <v>2</v>
      </c>
      <c r="H215" s="22">
        <v>0</v>
      </c>
      <c r="I215" s="22">
        <v>0</v>
      </c>
      <c r="J215" s="22">
        <v>2</v>
      </c>
    </row>
    <row r="216" spans="5:10" ht="16.5" x14ac:dyDescent="0.3">
      <c r="E216" s="7"/>
      <c r="F216" s="22"/>
      <c r="G216" s="22"/>
      <c r="H216" s="22"/>
      <c r="I216" s="22"/>
      <c r="J216" s="22"/>
    </row>
    <row r="217" spans="5:10" x14ac:dyDescent="0.25">
      <c r="E217" s="34" t="s">
        <v>92</v>
      </c>
      <c r="F217" s="22" t="s">
        <v>33</v>
      </c>
      <c r="G217" s="22">
        <v>49</v>
      </c>
      <c r="H217" s="22">
        <v>7</v>
      </c>
      <c r="I217" s="22">
        <v>0</v>
      </c>
      <c r="J217" s="22">
        <v>56</v>
      </c>
    </row>
    <row r="218" spans="5:10" x14ac:dyDescent="0.25">
      <c r="E218" s="32"/>
      <c r="F218" s="22" t="s">
        <v>34</v>
      </c>
      <c r="G218" s="22">
        <v>3</v>
      </c>
      <c r="H218" s="22">
        <v>0</v>
      </c>
      <c r="I218" s="22">
        <v>0</v>
      </c>
      <c r="J218" s="22">
        <v>3</v>
      </c>
    </row>
    <row r="219" spans="5:10" ht="16.5" x14ac:dyDescent="0.3">
      <c r="E219" s="7"/>
      <c r="F219" s="22"/>
      <c r="G219" s="22"/>
      <c r="H219" s="22"/>
      <c r="I219" s="22"/>
      <c r="J219" s="22"/>
    </row>
    <row r="220" spans="5:10" x14ac:dyDescent="0.25">
      <c r="E220" s="32" t="s">
        <v>93</v>
      </c>
      <c r="F220" s="22" t="s">
        <v>33</v>
      </c>
      <c r="G220" s="22">
        <v>59</v>
      </c>
      <c r="H220" s="22">
        <v>8</v>
      </c>
      <c r="I220" s="22">
        <v>0</v>
      </c>
      <c r="J220" s="22">
        <v>67</v>
      </c>
    </row>
    <row r="221" spans="5:10" x14ac:dyDescent="0.25">
      <c r="E221" s="32"/>
      <c r="F221" s="22" t="s">
        <v>34</v>
      </c>
      <c r="G221" s="22">
        <v>21</v>
      </c>
      <c r="H221" s="22">
        <v>0</v>
      </c>
      <c r="I221" s="22">
        <v>0</v>
      </c>
      <c r="J221" s="22">
        <v>21</v>
      </c>
    </row>
    <row r="222" spans="5:10" ht="16.5" x14ac:dyDescent="0.3">
      <c r="E222" s="7"/>
      <c r="F222" s="22"/>
      <c r="G222" s="22"/>
      <c r="H222" s="22"/>
      <c r="I222" s="22"/>
      <c r="J222" s="22"/>
    </row>
    <row r="223" spans="5:10" x14ac:dyDescent="0.25">
      <c r="E223" s="34" t="s">
        <v>94</v>
      </c>
      <c r="F223" s="22" t="s">
        <v>33</v>
      </c>
      <c r="G223" s="22">
        <v>60</v>
      </c>
      <c r="H223" s="22">
        <v>2</v>
      </c>
      <c r="I223" s="22">
        <v>0</v>
      </c>
      <c r="J223" s="22">
        <v>62</v>
      </c>
    </row>
    <row r="224" spans="5:10" x14ac:dyDescent="0.25">
      <c r="E224" s="32"/>
      <c r="F224" s="22" t="s">
        <v>34</v>
      </c>
      <c r="G224" s="22">
        <v>14</v>
      </c>
      <c r="H224" s="22">
        <v>0</v>
      </c>
      <c r="I224" s="22">
        <v>0</v>
      </c>
      <c r="J224" s="22">
        <v>14</v>
      </c>
    </row>
    <row r="225" spans="5:10" ht="16.5" x14ac:dyDescent="0.25">
      <c r="E225" s="10"/>
      <c r="F225" s="22"/>
      <c r="G225" s="22"/>
      <c r="H225" s="22"/>
      <c r="I225" s="22"/>
      <c r="J225" s="22"/>
    </row>
    <row r="226" spans="5:10" x14ac:dyDescent="0.25">
      <c r="E226" s="33" t="s">
        <v>0</v>
      </c>
      <c r="F226" s="22" t="s">
        <v>33</v>
      </c>
      <c r="G226" s="22">
        <v>478</v>
      </c>
      <c r="H226" s="22">
        <v>55</v>
      </c>
      <c r="I226" s="22">
        <v>0</v>
      </c>
      <c r="J226" s="22">
        <v>533</v>
      </c>
    </row>
    <row r="227" spans="5:10" x14ac:dyDescent="0.25">
      <c r="E227" s="33"/>
      <c r="F227" s="22" t="s">
        <v>34</v>
      </c>
      <c r="G227" s="22">
        <v>117</v>
      </c>
      <c r="H227" s="22">
        <v>0</v>
      </c>
      <c r="I227" s="22">
        <v>0</v>
      </c>
      <c r="J227" s="22">
        <v>117</v>
      </c>
    </row>
    <row r="228" spans="5:10" x14ac:dyDescent="0.25">
      <c r="G228" s="9"/>
      <c r="H228" s="9"/>
      <c r="I228" s="9"/>
    </row>
    <row r="229" spans="5:10" ht="15.75" thickBot="1" x14ac:dyDescent="0.3">
      <c r="G229" s="9"/>
      <c r="H229" s="9"/>
      <c r="I229" s="9"/>
    </row>
    <row r="230" spans="5:10" ht="24" thickBot="1" x14ac:dyDescent="0.3">
      <c r="E230" s="35" t="s">
        <v>95</v>
      </c>
      <c r="F230" s="36"/>
      <c r="G230" s="36"/>
      <c r="H230" s="36"/>
      <c r="I230" s="36"/>
      <c r="J230" s="37"/>
    </row>
    <row r="231" spans="5:10" ht="39" customHeight="1" thickBot="1" x14ac:dyDescent="0.3">
      <c r="E231" s="17" t="s">
        <v>27</v>
      </c>
      <c r="F231" s="17" t="s">
        <v>28</v>
      </c>
      <c r="G231" s="17" t="s">
        <v>29</v>
      </c>
      <c r="H231" s="17" t="s">
        <v>30</v>
      </c>
      <c r="I231" s="17" t="s">
        <v>31</v>
      </c>
      <c r="J231" s="17" t="s">
        <v>0</v>
      </c>
    </row>
    <row r="232" spans="5:10" ht="16.5" x14ac:dyDescent="0.3">
      <c r="E232" s="7"/>
      <c r="F232" s="7"/>
      <c r="G232" s="8"/>
      <c r="H232" s="8"/>
      <c r="I232" s="8"/>
      <c r="J232" s="7"/>
    </row>
    <row r="233" spans="5:10" x14ac:dyDescent="0.25">
      <c r="E233" s="32" t="s">
        <v>96</v>
      </c>
      <c r="F233" s="22" t="s">
        <v>33</v>
      </c>
      <c r="G233" s="22">
        <v>254</v>
      </c>
      <c r="H233" s="22">
        <v>28</v>
      </c>
      <c r="I233" s="22">
        <v>2</v>
      </c>
      <c r="J233" s="22">
        <v>284</v>
      </c>
    </row>
    <row r="234" spans="5:10" x14ac:dyDescent="0.25">
      <c r="E234" s="32"/>
      <c r="F234" s="22" t="s">
        <v>34</v>
      </c>
      <c r="G234" s="22">
        <v>63</v>
      </c>
      <c r="H234" s="22">
        <v>0</v>
      </c>
      <c r="I234" s="22">
        <v>0</v>
      </c>
      <c r="J234" s="22">
        <v>63</v>
      </c>
    </row>
    <row r="235" spans="5:10" ht="16.5" x14ac:dyDescent="0.3">
      <c r="E235" s="7"/>
      <c r="F235" s="22"/>
      <c r="G235" s="22"/>
      <c r="H235" s="22"/>
      <c r="I235" s="22"/>
      <c r="J235" s="22"/>
    </row>
    <row r="236" spans="5:10" x14ac:dyDescent="0.25">
      <c r="E236" s="32" t="s">
        <v>97</v>
      </c>
      <c r="F236" s="22" t="s">
        <v>33</v>
      </c>
      <c r="G236" s="22">
        <v>65</v>
      </c>
      <c r="H236" s="22">
        <v>8</v>
      </c>
      <c r="I236" s="22">
        <v>0</v>
      </c>
      <c r="J236" s="22">
        <v>73</v>
      </c>
    </row>
    <row r="237" spans="5:10" x14ac:dyDescent="0.25">
      <c r="E237" s="32"/>
      <c r="F237" s="22" t="s">
        <v>34</v>
      </c>
      <c r="G237" s="22">
        <v>10</v>
      </c>
      <c r="H237" s="22">
        <v>0</v>
      </c>
      <c r="I237" s="22">
        <v>0</v>
      </c>
      <c r="J237" s="22">
        <v>10</v>
      </c>
    </row>
    <row r="238" spans="5:10" ht="16.5" x14ac:dyDescent="0.25">
      <c r="E238" s="10"/>
      <c r="F238" s="22"/>
      <c r="G238" s="22"/>
      <c r="H238" s="22"/>
      <c r="I238" s="22"/>
      <c r="J238" s="22"/>
    </row>
    <row r="239" spans="5:10" x14ac:dyDescent="0.25">
      <c r="E239" s="32" t="s">
        <v>98</v>
      </c>
      <c r="F239" s="22" t="s">
        <v>33</v>
      </c>
      <c r="G239" s="22">
        <v>70</v>
      </c>
      <c r="H239" s="22">
        <v>4</v>
      </c>
      <c r="I239" s="22">
        <v>0</v>
      </c>
      <c r="J239" s="22">
        <v>74</v>
      </c>
    </row>
    <row r="240" spans="5:10" x14ac:dyDescent="0.25">
      <c r="E240" s="32"/>
      <c r="F240" s="22" t="s">
        <v>34</v>
      </c>
      <c r="G240" s="22">
        <v>7</v>
      </c>
      <c r="H240" s="22">
        <v>0</v>
      </c>
      <c r="I240" s="22">
        <v>0</v>
      </c>
      <c r="J240" s="22">
        <v>7</v>
      </c>
    </row>
    <row r="241" spans="5:10" ht="16.5" x14ac:dyDescent="0.25">
      <c r="E241" s="10"/>
      <c r="F241" s="22"/>
      <c r="G241" s="22"/>
      <c r="H241" s="22"/>
      <c r="I241" s="22"/>
      <c r="J241" s="22"/>
    </row>
    <row r="242" spans="5:10" x14ac:dyDescent="0.25">
      <c r="E242" s="33" t="s">
        <v>0</v>
      </c>
      <c r="F242" s="22" t="s">
        <v>33</v>
      </c>
      <c r="G242" s="22">
        <v>389</v>
      </c>
      <c r="H242" s="22">
        <v>40</v>
      </c>
      <c r="I242" s="22">
        <v>2</v>
      </c>
      <c r="J242" s="22">
        <v>431</v>
      </c>
    </row>
    <row r="243" spans="5:10" x14ac:dyDescent="0.25">
      <c r="E243" s="33"/>
      <c r="F243" s="22" t="s">
        <v>34</v>
      </c>
      <c r="G243" s="22">
        <v>80</v>
      </c>
      <c r="H243" s="22">
        <v>0</v>
      </c>
      <c r="I243" s="22">
        <v>0</v>
      </c>
      <c r="J243" s="22">
        <v>80</v>
      </c>
    </row>
    <row r="244" spans="5:10" x14ac:dyDescent="0.25">
      <c r="G244" s="9"/>
      <c r="H244" s="9"/>
      <c r="I244" s="9"/>
    </row>
    <row r="245" spans="5:10" ht="15.75" thickBot="1" x14ac:dyDescent="0.3">
      <c r="G245" s="9"/>
      <c r="H245" s="9"/>
      <c r="I245" s="9"/>
    </row>
    <row r="246" spans="5:10" ht="24" thickBot="1" x14ac:dyDescent="0.3">
      <c r="E246" s="35" t="s">
        <v>99</v>
      </c>
      <c r="F246" s="36"/>
      <c r="G246" s="36"/>
      <c r="H246" s="36"/>
      <c r="I246" s="36"/>
      <c r="J246" s="37"/>
    </row>
    <row r="247" spans="5:10" ht="38.25" customHeight="1" thickBot="1" x14ac:dyDescent="0.3">
      <c r="E247" s="17" t="s">
        <v>27</v>
      </c>
      <c r="F247" s="17" t="s">
        <v>28</v>
      </c>
      <c r="G247" s="17" t="s">
        <v>29</v>
      </c>
      <c r="H247" s="17" t="s">
        <v>30</v>
      </c>
      <c r="I247" s="17" t="s">
        <v>31</v>
      </c>
      <c r="J247" s="17" t="s">
        <v>0</v>
      </c>
    </row>
    <row r="248" spans="5:10" ht="16.5" x14ac:dyDescent="0.3">
      <c r="E248" s="7"/>
      <c r="F248" s="7"/>
      <c r="G248" s="8"/>
      <c r="H248" s="8"/>
      <c r="I248" s="8"/>
      <c r="J248" s="7"/>
    </row>
    <row r="249" spans="5:10" x14ac:dyDescent="0.25">
      <c r="E249" s="32" t="s">
        <v>100</v>
      </c>
      <c r="F249" s="22" t="s">
        <v>33</v>
      </c>
      <c r="G249" s="22">
        <v>7</v>
      </c>
      <c r="H249" s="22">
        <v>1</v>
      </c>
      <c r="I249" s="22">
        <v>0</v>
      </c>
      <c r="J249" s="22">
        <v>8</v>
      </c>
    </row>
    <row r="250" spans="5:10" x14ac:dyDescent="0.25">
      <c r="E250" s="32"/>
      <c r="F250" s="22" t="s">
        <v>34</v>
      </c>
      <c r="G250" s="22">
        <v>5</v>
      </c>
      <c r="H250" s="22">
        <v>0</v>
      </c>
      <c r="I250" s="22">
        <v>0</v>
      </c>
      <c r="J250" s="22">
        <v>5</v>
      </c>
    </row>
    <row r="251" spans="5:10" ht="16.5" x14ac:dyDescent="0.3">
      <c r="E251" s="7"/>
      <c r="F251" s="22"/>
      <c r="G251" s="22"/>
      <c r="H251" s="22"/>
      <c r="I251" s="22"/>
      <c r="J251" s="22"/>
    </row>
    <row r="252" spans="5:10" x14ac:dyDescent="0.25">
      <c r="E252" s="32" t="s">
        <v>101</v>
      </c>
      <c r="F252" s="22" t="s">
        <v>33</v>
      </c>
      <c r="G252" s="22">
        <v>33</v>
      </c>
      <c r="H252" s="22">
        <v>0</v>
      </c>
      <c r="I252" s="22">
        <v>0</v>
      </c>
      <c r="J252" s="22">
        <v>33</v>
      </c>
    </row>
    <row r="253" spans="5:10" x14ac:dyDescent="0.25">
      <c r="E253" s="32"/>
      <c r="F253" s="22" t="s">
        <v>34</v>
      </c>
      <c r="G253" s="22">
        <v>8</v>
      </c>
      <c r="H253" s="22">
        <v>0</v>
      </c>
      <c r="I253" s="22">
        <v>0</v>
      </c>
      <c r="J253" s="22">
        <v>8</v>
      </c>
    </row>
    <row r="254" spans="5:10" ht="16.5" x14ac:dyDescent="0.25">
      <c r="E254" s="10"/>
      <c r="F254" s="22"/>
      <c r="G254" s="22"/>
      <c r="H254" s="22"/>
      <c r="I254" s="22"/>
      <c r="J254" s="22"/>
    </row>
    <row r="255" spans="5:10" x14ac:dyDescent="0.25">
      <c r="E255" s="32" t="s">
        <v>102</v>
      </c>
      <c r="F255" s="22" t="s">
        <v>33</v>
      </c>
      <c r="G255" s="22">
        <v>27</v>
      </c>
      <c r="H255" s="22">
        <v>4</v>
      </c>
      <c r="I255" s="22">
        <v>0</v>
      </c>
      <c r="J255" s="22">
        <v>31</v>
      </c>
    </row>
    <row r="256" spans="5:10" x14ac:dyDescent="0.25">
      <c r="E256" s="32"/>
      <c r="F256" s="22" t="s">
        <v>34</v>
      </c>
      <c r="G256" s="22">
        <v>11</v>
      </c>
      <c r="H256" s="22">
        <v>0</v>
      </c>
      <c r="I256" s="22">
        <v>0</v>
      </c>
      <c r="J256" s="22">
        <v>11</v>
      </c>
    </row>
    <row r="257" spans="5:10" ht="16.5" x14ac:dyDescent="0.3">
      <c r="E257" s="7"/>
      <c r="F257" s="22"/>
      <c r="G257" s="22"/>
      <c r="H257" s="22"/>
      <c r="I257" s="22"/>
      <c r="J257" s="22"/>
    </row>
    <row r="258" spans="5:10" x14ac:dyDescent="0.25">
      <c r="E258" s="32" t="s">
        <v>103</v>
      </c>
      <c r="F258" s="22" t="s">
        <v>33</v>
      </c>
      <c r="G258" s="22">
        <v>12</v>
      </c>
      <c r="H258" s="22">
        <v>2</v>
      </c>
      <c r="I258" s="22">
        <v>0</v>
      </c>
      <c r="J258" s="22">
        <v>14</v>
      </c>
    </row>
    <row r="259" spans="5:10" x14ac:dyDescent="0.25">
      <c r="E259" s="32"/>
      <c r="F259" s="22" t="s">
        <v>34</v>
      </c>
      <c r="G259" s="22">
        <v>9</v>
      </c>
      <c r="H259" s="22">
        <v>0</v>
      </c>
      <c r="I259" s="22">
        <v>0</v>
      </c>
      <c r="J259" s="22">
        <v>9</v>
      </c>
    </row>
    <row r="260" spans="5:10" ht="16.5" x14ac:dyDescent="0.25">
      <c r="E260" s="10"/>
      <c r="F260" s="22"/>
      <c r="G260" s="22"/>
      <c r="H260" s="22"/>
      <c r="I260" s="22"/>
      <c r="J260" s="22"/>
    </row>
    <row r="261" spans="5:10" x14ac:dyDescent="0.25">
      <c r="E261" s="33" t="s">
        <v>0</v>
      </c>
      <c r="F261" s="22" t="s">
        <v>33</v>
      </c>
      <c r="G261" s="22">
        <v>79</v>
      </c>
      <c r="H261" s="22">
        <v>7</v>
      </c>
      <c r="I261" s="22">
        <v>0</v>
      </c>
      <c r="J261" s="22">
        <v>86</v>
      </c>
    </row>
    <row r="262" spans="5:10" x14ac:dyDescent="0.25">
      <c r="E262" s="33"/>
      <c r="F262" s="22" t="s">
        <v>34</v>
      </c>
      <c r="G262" s="22">
        <v>33</v>
      </c>
      <c r="H262" s="22">
        <v>0</v>
      </c>
      <c r="I262" s="22">
        <v>0</v>
      </c>
      <c r="J262" s="22">
        <v>33</v>
      </c>
    </row>
    <row r="263" spans="5:10" x14ac:dyDescent="0.25">
      <c r="G263" s="9"/>
      <c r="H263" s="9"/>
      <c r="I263" s="9"/>
    </row>
    <row r="264" spans="5:10" x14ac:dyDescent="0.25">
      <c r="G264" s="9"/>
      <c r="H264" s="9"/>
      <c r="I264" s="9"/>
    </row>
    <row r="265" spans="5:10" x14ac:dyDescent="0.25">
      <c r="G265" s="9"/>
      <c r="H265" s="9"/>
      <c r="I265" s="9"/>
    </row>
    <row r="266" spans="5:10" x14ac:dyDescent="0.25">
      <c r="G266" s="9"/>
      <c r="H266" s="9"/>
      <c r="I266" s="9"/>
    </row>
  </sheetData>
  <mergeCells count="84">
    <mergeCell ref="E21:E22"/>
    <mergeCell ref="E2:J4"/>
    <mergeCell ref="E6:J6"/>
    <mergeCell ref="E9:E10"/>
    <mergeCell ref="E12:E13"/>
    <mergeCell ref="E15:E16"/>
    <mergeCell ref="E18:E19"/>
    <mergeCell ref="E68:E69"/>
    <mergeCell ref="E71:E72"/>
    <mergeCell ref="E74:E75"/>
    <mergeCell ref="E77:E78"/>
    <mergeCell ref="E24:E25"/>
    <mergeCell ref="E28:J28"/>
    <mergeCell ref="E31:E32"/>
    <mergeCell ref="E34:E35"/>
    <mergeCell ref="E37:E38"/>
    <mergeCell ref="E40:E41"/>
    <mergeCell ref="E43:E44"/>
    <mergeCell ref="E46:E47"/>
    <mergeCell ref="E49:E50"/>
    <mergeCell ref="E52:E53"/>
    <mergeCell ref="E55:E56"/>
    <mergeCell ref="E58:E59"/>
    <mergeCell ref="E62:J62"/>
    <mergeCell ref="E65:E66"/>
    <mergeCell ref="E124:E125"/>
    <mergeCell ref="E128:J128"/>
    <mergeCell ref="E130:E131"/>
    <mergeCell ref="E133:E134"/>
    <mergeCell ref="E81:J81"/>
    <mergeCell ref="E84:E85"/>
    <mergeCell ref="E87:E88"/>
    <mergeCell ref="E90:E91"/>
    <mergeCell ref="E94:J94"/>
    <mergeCell ref="E97:E98"/>
    <mergeCell ref="E100:E101"/>
    <mergeCell ref="E103:E104"/>
    <mergeCell ref="E106:E107"/>
    <mergeCell ref="E109:E110"/>
    <mergeCell ref="E112:E113"/>
    <mergeCell ref="E115:E116"/>
    <mergeCell ref="E118:E119"/>
    <mergeCell ref="E121:E122"/>
    <mergeCell ref="E180:E181"/>
    <mergeCell ref="E183:E184"/>
    <mergeCell ref="E186:E187"/>
    <mergeCell ref="E189:E190"/>
    <mergeCell ref="E136:E137"/>
    <mergeCell ref="E139:E140"/>
    <mergeCell ref="E142:E143"/>
    <mergeCell ref="E145:E146"/>
    <mergeCell ref="E148:E149"/>
    <mergeCell ref="E152:J152"/>
    <mergeCell ref="E155:E156"/>
    <mergeCell ref="E158:E159"/>
    <mergeCell ref="E161:E162"/>
    <mergeCell ref="E164:E165"/>
    <mergeCell ref="E167:E168"/>
    <mergeCell ref="E170:E171"/>
    <mergeCell ref="E173:E174"/>
    <mergeCell ref="E177:J177"/>
    <mergeCell ref="E236:E237"/>
    <mergeCell ref="E239:E240"/>
    <mergeCell ref="E242:E243"/>
    <mergeCell ref="E246:J246"/>
    <mergeCell ref="E192:E193"/>
    <mergeCell ref="E195:E196"/>
    <mergeCell ref="E199:J199"/>
    <mergeCell ref="E202:E203"/>
    <mergeCell ref="E205:E206"/>
    <mergeCell ref="E208:E209"/>
    <mergeCell ref="E211:E212"/>
    <mergeCell ref="E214:E215"/>
    <mergeCell ref="E217:E218"/>
    <mergeCell ref="E220:E221"/>
    <mergeCell ref="E223:E224"/>
    <mergeCell ref="E226:E227"/>
    <mergeCell ref="E230:J230"/>
    <mergeCell ref="E233:E234"/>
    <mergeCell ref="E249:E250"/>
    <mergeCell ref="E252:E253"/>
    <mergeCell ref="E255:E256"/>
    <mergeCell ref="E258:E259"/>
    <mergeCell ref="E261:E26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0"/>
  <sheetViews>
    <sheetView rightToLeft="1" topLeftCell="A16" workbookViewId="0">
      <selection activeCell="B6" sqref="B6:B7"/>
    </sheetView>
  </sheetViews>
  <sheetFormatPr defaultRowHeight="15" x14ac:dyDescent="0.25"/>
  <cols>
    <col min="2" max="2" width="12.85546875" customWidth="1"/>
    <col min="3" max="3" width="18.7109375" customWidth="1"/>
    <col min="4" max="4" width="14.7109375" customWidth="1"/>
    <col min="5" max="5" width="15.42578125" customWidth="1"/>
    <col min="6" max="6" width="14.5703125" customWidth="1"/>
    <col min="7" max="7" width="17.85546875" customWidth="1"/>
  </cols>
  <sheetData>
    <row r="2" spans="2:7" ht="15.75" thickBot="1" x14ac:dyDescent="0.3"/>
    <row r="3" spans="2:7" ht="32.25" customHeight="1" thickBot="1" x14ac:dyDescent="0.3">
      <c r="B3" s="56" t="s">
        <v>104</v>
      </c>
      <c r="C3" s="57"/>
      <c r="D3" s="57"/>
      <c r="E3" s="57"/>
      <c r="F3" s="57"/>
      <c r="G3" s="58"/>
    </row>
    <row r="4" spans="2:7" ht="48" customHeight="1" thickBot="1" x14ac:dyDescent="0.3">
      <c r="B4" s="17" t="s">
        <v>27</v>
      </c>
      <c r="C4" s="17" t="s">
        <v>28</v>
      </c>
      <c r="D4" s="17" t="s">
        <v>29</v>
      </c>
      <c r="E4" s="17" t="s">
        <v>30</v>
      </c>
      <c r="F4" s="17" t="s">
        <v>31</v>
      </c>
      <c r="G4" s="17" t="s">
        <v>0</v>
      </c>
    </row>
    <row r="5" spans="2:7" ht="16.5" x14ac:dyDescent="0.3">
      <c r="B5" s="7"/>
      <c r="C5" s="7"/>
      <c r="D5" s="8"/>
      <c r="E5" s="8"/>
      <c r="F5" s="8"/>
      <c r="G5" s="7"/>
    </row>
    <row r="6" spans="2:7" x14ac:dyDescent="0.25">
      <c r="B6" s="59" t="s">
        <v>32</v>
      </c>
      <c r="C6" s="18" t="s">
        <v>33</v>
      </c>
      <c r="D6" s="22">
        <v>1626</v>
      </c>
      <c r="E6" s="22">
        <v>1006</v>
      </c>
      <c r="F6" s="22">
        <v>168</v>
      </c>
      <c r="G6" s="18">
        <v>2800</v>
      </c>
    </row>
    <row r="7" spans="2:7" x14ac:dyDescent="0.25">
      <c r="B7" s="60"/>
      <c r="C7" s="19" t="s">
        <v>34</v>
      </c>
      <c r="D7" s="23">
        <v>557</v>
      </c>
      <c r="E7" s="23">
        <v>0</v>
      </c>
      <c r="F7" s="23">
        <v>0</v>
      </c>
      <c r="G7" s="19">
        <v>557</v>
      </c>
    </row>
    <row r="8" spans="2:7" ht="16.5" x14ac:dyDescent="0.3">
      <c r="B8" s="29"/>
      <c r="C8" s="24"/>
      <c r="D8" s="25"/>
      <c r="E8" s="25"/>
      <c r="F8" s="25"/>
      <c r="G8" s="8"/>
    </row>
    <row r="9" spans="2:7" x14ac:dyDescent="0.25">
      <c r="B9" s="54" t="s">
        <v>105</v>
      </c>
      <c r="C9" s="19" t="s">
        <v>33</v>
      </c>
      <c r="D9" s="23">
        <v>607</v>
      </c>
      <c r="E9" s="23">
        <v>257</v>
      </c>
      <c r="F9" s="23">
        <v>35</v>
      </c>
      <c r="G9" s="19">
        <v>899</v>
      </c>
    </row>
    <row r="10" spans="2:7" x14ac:dyDescent="0.25">
      <c r="B10" s="54"/>
      <c r="C10" s="19" t="s">
        <v>34</v>
      </c>
      <c r="D10" s="23">
        <v>335</v>
      </c>
      <c r="E10" s="23">
        <v>0</v>
      </c>
      <c r="F10" s="23">
        <v>0</v>
      </c>
      <c r="G10" s="19">
        <v>335</v>
      </c>
    </row>
    <row r="11" spans="2:7" ht="16.5" x14ac:dyDescent="0.25">
      <c r="B11" s="30"/>
      <c r="C11" s="28"/>
      <c r="D11" s="26"/>
      <c r="E11" s="26"/>
      <c r="F11" s="26"/>
      <c r="G11" s="20"/>
    </row>
    <row r="12" spans="2:7" x14ac:dyDescent="0.25">
      <c r="B12" s="54" t="s">
        <v>106</v>
      </c>
      <c r="C12" s="19" t="s">
        <v>33</v>
      </c>
      <c r="D12" s="23">
        <v>63</v>
      </c>
      <c r="E12" s="23">
        <v>41</v>
      </c>
      <c r="F12" s="23">
        <v>0</v>
      </c>
      <c r="G12" s="19">
        <v>104</v>
      </c>
    </row>
    <row r="13" spans="2:7" x14ac:dyDescent="0.25">
      <c r="B13" s="54"/>
      <c r="C13" s="19" t="s">
        <v>34</v>
      </c>
      <c r="D13" s="23">
        <v>14</v>
      </c>
      <c r="E13" s="23">
        <v>0</v>
      </c>
      <c r="F13" s="23">
        <v>0</v>
      </c>
      <c r="G13" s="19">
        <v>14</v>
      </c>
    </row>
    <row r="14" spans="2:7" ht="16.5" x14ac:dyDescent="0.3">
      <c r="B14" s="29"/>
      <c r="C14" s="24"/>
      <c r="D14" s="25"/>
      <c r="E14" s="25"/>
      <c r="F14" s="25"/>
      <c r="G14" s="8"/>
    </row>
    <row r="15" spans="2:7" x14ac:dyDescent="0.25">
      <c r="B15" s="54" t="s">
        <v>54</v>
      </c>
      <c r="C15" s="19" t="s">
        <v>33</v>
      </c>
      <c r="D15" s="23">
        <v>164</v>
      </c>
      <c r="E15" s="23">
        <v>113</v>
      </c>
      <c r="F15" s="23">
        <v>5</v>
      </c>
      <c r="G15" s="19">
        <v>282</v>
      </c>
    </row>
    <row r="16" spans="2:7" x14ac:dyDescent="0.25">
      <c r="B16" s="54"/>
      <c r="C16" s="19" t="s">
        <v>34</v>
      </c>
      <c r="D16" s="23">
        <v>74</v>
      </c>
      <c r="E16" s="23">
        <v>0</v>
      </c>
      <c r="F16" s="23">
        <v>0</v>
      </c>
      <c r="G16" s="19">
        <v>74</v>
      </c>
    </row>
    <row r="17" spans="2:7" ht="16.5" x14ac:dyDescent="0.25">
      <c r="B17" s="30"/>
      <c r="C17" s="21"/>
      <c r="D17" s="27"/>
      <c r="E17" s="27"/>
      <c r="F17" s="27"/>
      <c r="G17" s="21"/>
    </row>
    <row r="18" spans="2:7" x14ac:dyDescent="0.25">
      <c r="B18" s="54" t="s">
        <v>107</v>
      </c>
      <c r="C18" s="19" t="s">
        <v>33</v>
      </c>
      <c r="D18" s="23">
        <v>905</v>
      </c>
      <c r="E18" s="23">
        <v>104</v>
      </c>
      <c r="F18" s="23">
        <v>4</v>
      </c>
      <c r="G18" s="19">
        <v>1013</v>
      </c>
    </row>
    <row r="19" spans="2:7" ht="16.5" customHeight="1" x14ac:dyDescent="0.25">
      <c r="B19" s="54"/>
      <c r="C19" s="19" t="s">
        <v>34</v>
      </c>
      <c r="D19" s="23">
        <v>159</v>
      </c>
      <c r="E19" s="23">
        <v>0</v>
      </c>
      <c r="F19" s="23">
        <v>0</v>
      </c>
      <c r="G19" s="19">
        <v>159</v>
      </c>
    </row>
    <row r="20" spans="2:7" ht="16.5" customHeight="1" x14ac:dyDescent="0.3">
      <c r="B20" s="29"/>
      <c r="C20" s="21"/>
      <c r="D20" s="27"/>
      <c r="E20" s="27"/>
      <c r="F20" s="27"/>
      <c r="G20" s="21"/>
    </row>
    <row r="21" spans="2:7" ht="16.5" customHeight="1" x14ac:dyDescent="0.25">
      <c r="B21" s="54" t="s">
        <v>108</v>
      </c>
      <c r="C21" s="19" t="s">
        <v>33</v>
      </c>
      <c r="D21" s="23">
        <v>1248</v>
      </c>
      <c r="E21" s="23">
        <v>286</v>
      </c>
      <c r="F21" s="23">
        <v>12</v>
      </c>
      <c r="G21" s="19">
        <v>1546</v>
      </c>
    </row>
    <row r="22" spans="2:7" ht="16.5" customHeight="1" x14ac:dyDescent="0.25">
      <c r="B22" s="54"/>
      <c r="C22" s="19" t="s">
        <v>34</v>
      </c>
      <c r="D22" s="23">
        <v>334</v>
      </c>
      <c r="E22" s="23">
        <v>0</v>
      </c>
      <c r="F22" s="23">
        <v>0</v>
      </c>
      <c r="G22" s="19">
        <v>334</v>
      </c>
    </row>
    <row r="23" spans="2:7" ht="17.25" customHeight="1" x14ac:dyDescent="0.3">
      <c r="B23" s="29"/>
      <c r="C23" s="21"/>
      <c r="D23" s="27"/>
      <c r="E23" s="27"/>
      <c r="F23" s="27"/>
      <c r="G23" s="21"/>
    </row>
    <row r="24" spans="2:7" x14ac:dyDescent="0.25">
      <c r="B24" s="54" t="s">
        <v>109</v>
      </c>
      <c r="C24" s="19" t="s">
        <v>33</v>
      </c>
      <c r="D24" s="23">
        <v>953</v>
      </c>
      <c r="E24" s="23">
        <v>219</v>
      </c>
      <c r="F24" s="23">
        <v>8</v>
      </c>
      <c r="G24" s="19">
        <v>1180</v>
      </c>
    </row>
    <row r="25" spans="2:7" x14ac:dyDescent="0.25">
      <c r="B25" s="54"/>
      <c r="C25" s="19" t="s">
        <v>34</v>
      </c>
      <c r="D25" s="23">
        <v>150</v>
      </c>
      <c r="E25" s="23">
        <v>0</v>
      </c>
      <c r="F25" s="23">
        <v>0</v>
      </c>
      <c r="G25" s="19">
        <v>150</v>
      </c>
    </row>
    <row r="26" spans="2:7" ht="16.5" x14ac:dyDescent="0.3">
      <c r="B26" s="29"/>
      <c r="C26" s="21"/>
      <c r="D26" s="27"/>
      <c r="E26" s="27"/>
      <c r="F26" s="27"/>
      <c r="G26" s="21"/>
    </row>
    <row r="27" spans="2:7" x14ac:dyDescent="0.25">
      <c r="B27" s="55" t="s">
        <v>110</v>
      </c>
      <c r="C27" s="19" t="s">
        <v>33</v>
      </c>
      <c r="D27" s="23">
        <v>621</v>
      </c>
      <c r="E27" s="23">
        <v>102</v>
      </c>
      <c r="F27" s="23">
        <v>3</v>
      </c>
      <c r="G27" s="19">
        <v>726</v>
      </c>
    </row>
    <row r="28" spans="2:7" x14ac:dyDescent="0.25">
      <c r="B28" s="54"/>
      <c r="C28" s="19" t="s">
        <v>34</v>
      </c>
      <c r="D28" s="23">
        <v>138</v>
      </c>
      <c r="E28" s="23">
        <v>0</v>
      </c>
      <c r="F28" s="23">
        <v>0</v>
      </c>
      <c r="G28" s="19">
        <v>138</v>
      </c>
    </row>
    <row r="29" spans="2:7" x14ac:dyDescent="0.25">
      <c r="B29" s="31"/>
      <c r="C29" s="21"/>
      <c r="D29" s="27"/>
      <c r="E29" s="27"/>
      <c r="F29" s="27"/>
      <c r="G29" s="21"/>
    </row>
    <row r="30" spans="2:7" x14ac:dyDescent="0.25">
      <c r="B30" s="55" t="s">
        <v>111</v>
      </c>
      <c r="C30" s="19" t="s">
        <v>33</v>
      </c>
      <c r="D30" s="23">
        <v>478</v>
      </c>
      <c r="E30" s="23">
        <v>55</v>
      </c>
      <c r="F30" s="23">
        <v>0</v>
      </c>
      <c r="G30" s="19">
        <v>533</v>
      </c>
    </row>
    <row r="31" spans="2:7" x14ac:dyDescent="0.25">
      <c r="B31" s="54"/>
      <c r="C31" s="19" t="s">
        <v>34</v>
      </c>
      <c r="D31" s="23">
        <v>117</v>
      </c>
      <c r="E31" s="23">
        <v>0</v>
      </c>
      <c r="F31" s="23">
        <v>0</v>
      </c>
      <c r="G31" s="19">
        <v>117</v>
      </c>
    </row>
    <row r="32" spans="2:7" ht="16.5" x14ac:dyDescent="0.25">
      <c r="B32" s="30"/>
      <c r="C32" s="21"/>
      <c r="D32" s="27"/>
      <c r="E32" s="27"/>
      <c r="F32" s="27"/>
      <c r="G32" s="21"/>
    </row>
    <row r="33" spans="2:7" x14ac:dyDescent="0.25">
      <c r="B33" s="54" t="s">
        <v>112</v>
      </c>
      <c r="C33" s="19" t="s">
        <v>33</v>
      </c>
      <c r="D33" s="23">
        <v>389</v>
      </c>
      <c r="E33" s="23">
        <v>40</v>
      </c>
      <c r="F33" s="23">
        <v>2</v>
      </c>
      <c r="G33" s="19">
        <v>431</v>
      </c>
    </row>
    <row r="34" spans="2:7" x14ac:dyDescent="0.25">
      <c r="B34" s="54"/>
      <c r="C34" s="19" t="s">
        <v>34</v>
      </c>
      <c r="D34" s="23">
        <v>80</v>
      </c>
      <c r="E34" s="23">
        <v>0</v>
      </c>
      <c r="F34" s="23">
        <v>0</v>
      </c>
      <c r="G34" s="19">
        <v>80</v>
      </c>
    </row>
    <row r="35" spans="2:7" x14ac:dyDescent="0.25">
      <c r="B35" s="31"/>
      <c r="C35" s="21"/>
      <c r="D35" s="27"/>
      <c r="E35" s="27"/>
      <c r="F35" s="27"/>
      <c r="G35" s="21"/>
    </row>
    <row r="36" spans="2:7" x14ac:dyDescent="0.25">
      <c r="B36" s="54" t="s">
        <v>113</v>
      </c>
      <c r="C36" s="19" t="s">
        <v>33</v>
      </c>
      <c r="D36" s="23">
        <v>79</v>
      </c>
      <c r="E36" s="23">
        <v>7</v>
      </c>
      <c r="F36" s="23">
        <v>0</v>
      </c>
      <c r="G36" s="19">
        <v>86</v>
      </c>
    </row>
    <row r="37" spans="2:7" x14ac:dyDescent="0.25">
      <c r="B37" s="54"/>
      <c r="C37" s="19" t="s">
        <v>34</v>
      </c>
      <c r="D37" s="23">
        <v>33</v>
      </c>
      <c r="E37" s="23">
        <v>0</v>
      </c>
      <c r="F37" s="23">
        <v>0</v>
      </c>
      <c r="G37" s="19">
        <v>33</v>
      </c>
    </row>
    <row r="38" spans="2:7" x14ac:dyDescent="0.25">
      <c r="B38" s="31"/>
      <c r="C38" s="21"/>
      <c r="D38" s="27"/>
      <c r="E38" s="27"/>
      <c r="F38" s="27"/>
      <c r="G38" s="21"/>
    </row>
    <row r="39" spans="2:7" x14ac:dyDescent="0.25">
      <c r="B39" s="52" t="s">
        <v>0</v>
      </c>
      <c r="C39" s="19" t="s">
        <v>33</v>
      </c>
      <c r="D39" s="23">
        <v>7133</v>
      </c>
      <c r="E39" s="23">
        <v>2230</v>
      </c>
      <c r="F39" s="23">
        <v>237</v>
      </c>
      <c r="G39" s="19">
        <v>9600</v>
      </c>
    </row>
    <row r="40" spans="2:7" x14ac:dyDescent="0.25">
      <c r="B40" s="53"/>
      <c r="C40" s="19" t="s">
        <v>34</v>
      </c>
      <c r="D40" s="23">
        <v>1991</v>
      </c>
      <c r="E40" s="23">
        <v>0</v>
      </c>
      <c r="F40" s="23">
        <v>0</v>
      </c>
      <c r="G40" s="19">
        <v>1991</v>
      </c>
    </row>
  </sheetData>
  <mergeCells count="13">
    <mergeCell ref="B18:B19"/>
    <mergeCell ref="B3:G3"/>
    <mergeCell ref="B6:B7"/>
    <mergeCell ref="B9:B10"/>
    <mergeCell ref="B12:B13"/>
    <mergeCell ref="B15:B16"/>
    <mergeCell ref="B39:B40"/>
    <mergeCell ref="B21:B22"/>
    <mergeCell ref="B24:B25"/>
    <mergeCell ref="B27:B28"/>
    <mergeCell ref="B30:B31"/>
    <mergeCell ref="B33:B34"/>
    <mergeCell ref="B36:B3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rightToLeft="1" workbookViewId="0">
      <selection activeCell="B21" sqref="B21"/>
    </sheetView>
  </sheetViews>
  <sheetFormatPr defaultRowHeight="15" x14ac:dyDescent="0.25"/>
  <cols>
    <col min="1" max="1" width="27.140625" customWidth="1"/>
    <col min="2" max="2" width="112.7109375" customWidth="1"/>
  </cols>
  <sheetData>
    <row r="1" spans="1:2" ht="21" x14ac:dyDescent="0.25">
      <c r="A1" s="61" t="s">
        <v>1</v>
      </c>
      <c r="B1" s="62"/>
    </row>
    <row r="2" spans="1:2" ht="24.75" customHeight="1" x14ac:dyDescent="0.25">
      <c r="A2" s="1" t="s">
        <v>2</v>
      </c>
      <c r="B2" s="2" t="s">
        <v>114</v>
      </c>
    </row>
    <row r="3" spans="1:2" ht="23.25" customHeight="1" x14ac:dyDescent="0.25">
      <c r="A3" s="1" t="s">
        <v>3</v>
      </c>
      <c r="B3" s="2" t="s">
        <v>119</v>
      </c>
    </row>
    <row r="4" spans="1:2" ht="24" customHeight="1" x14ac:dyDescent="0.25">
      <c r="A4" s="1" t="s">
        <v>4</v>
      </c>
      <c r="B4" s="2" t="s">
        <v>115</v>
      </c>
    </row>
    <row r="5" spans="1:2" ht="17.25" customHeight="1" x14ac:dyDescent="0.25">
      <c r="A5" s="1" t="s">
        <v>5</v>
      </c>
      <c r="B5" s="2" t="s">
        <v>116</v>
      </c>
    </row>
    <row r="6" spans="1:2" ht="21.75" customHeight="1" x14ac:dyDescent="0.25">
      <c r="A6" s="1" t="s">
        <v>6</v>
      </c>
      <c r="B6" s="2" t="s">
        <v>7</v>
      </c>
    </row>
    <row r="7" spans="1:2" ht="21.75" customHeight="1" x14ac:dyDescent="0.25">
      <c r="A7" s="1" t="s">
        <v>8</v>
      </c>
      <c r="B7" s="2" t="s">
        <v>9</v>
      </c>
    </row>
    <row r="8" spans="1:2" ht="21.75" customHeight="1" x14ac:dyDescent="0.25">
      <c r="A8" s="1" t="s">
        <v>10</v>
      </c>
      <c r="B8" s="2" t="s">
        <v>11</v>
      </c>
    </row>
    <row r="9" spans="1:2" ht="21" customHeight="1" x14ac:dyDescent="0.25">
      <c r="A9" s="61" t="s">
        <v>12</v>
      </c>
      <c r="B9" s="62"/>
    </row>
    <row r="10" spans="1:2" ht="27" customHeight="1" x14ac:dyDescent="0.25">
      <c r="A10" s="1" t="s">
        <v>13</v>
      </c>
      <c r="B10" s="2" t="s">
        <v>14</v>
      </c>
    </row>
    <row r="11" spans="1:2" ht="25.5" customHeight="1" x14ac:dyDescent="0.25">
      <c r="A11" s="1" t="s">
        <v>15</v>
      </c>
      <c r="B11" s="2" t="s">
        <v>117</v>
      </c>
    </row>
  </sheetData>
  <mergeCells count="2">
    <mergeCell ref="A1:B1"/>
    <mergeCell ref="A9:B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rightToLeft="1" tabSelected="1" workbookViewId="0">
      <selection activeCell="B13" sqref="B13"/>
    </sheetView>
  </sheetViews>
  <sheetFormatPr defaultRowHeight="15" x14ac:dyDescent="0.25"/>
  <cols>
    <col min="1" max="1" width="20.140625" customWidth="1"/>
    <col min="2" max="2" width="87.42578125" customWidth="1"/>
    <col min="3" max="3" width="17" customWidth="1"/>
    <col min="4" max="4" width="20" customWidth="1"/>
  </cols>
  <sheetData>
    <row r="1" spans="1:4" ht="36" customHeight="1" x14ac:dyDescent="0.25">
      <c r="A1" s="6" t="s">
        <v>16</v>
      </c>
      <c r="B1" s="6" t="s">
        <v>17</v>
      </c>
      <c r="C1" s="6" t="s">
        <v>18</v>
      </c>
      <c r="D1" s="6" t="s">
        <v>19</v>
      </c>
    </row>
    <row r="2" spans="1:4" ht="22.5" customHeight="1" x14ac:dyDescent="0.25">
      <c r="A2" s="3" t="s">
        <v>20</v>
      </c>
      <c r="B2" s="2" t="s">
        <v>21</v>
      </c>
      <c r="C2" s="2" t="s">
        <v>22</v>
      </c>
      <c r="D2" s="2" t="s">
        <v>23</v>
      </c>
    </row>
    <row r="3" spans="1:4" ht="27" customHeight="1" x14ac:dyDescent="0.25">
      <c r="A3" s="3" t="s">
        <v>24</v>
      </c>
      <c r="B3" s="4" t="s">
        <v>118</v>
      </c>
      <c r="C3" s="2" t="s">
        <v>22</v>
      </c>
      <c r="D3" s="2" t="s">
        <v>23</v>
      </c>
    </row>
    <row r="4" spans="1:4" ht="19.5" customHeight="1" x14ac:dyDescent="0.25">
      <c r="A4" s="3" t="s">
        <v>0</v>
      </c>
      <c r="B4" s="2" t="s">
        <v>120</v>
      </c>
      <c r="C4" s="2" t="s">
        <v>25</v>
      </c>
      <c r="D4" s="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4</vt:i4>
      </vt:variant>
    </vt:vector>
  </HeadingPairs>
  <TitlesOfParts>
    <vt:vector size="4" baseType="lpstr">
      <vt:lpstr>إجمالي وثائق الزواج والطلاق</vt:lpstr>
      <vt:lpstr>إجمالي المحافظات</vt:lpstr>
      <vt:lpstr>البيانات الوصفية </vt:lpstr>
      <vt:lpstr>وصف المتغيرات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2025-10-01T09:38:39Z</dcterms:modified>
</cp:coreProperties>
</file>